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832" activeTab="0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（功能分类）" sheetId="5" r:id="rId5"/>
    <sheet name="一般公共预算基本支出情况表（经济分类）" sheetId="6" r:id="rId6"/>
    <sheet name="一般公共预算支出情况表（政府经济分类）" sheetId="7" r:id="rId7"/>
    <sheet name="一般公共预算“三公”经费支出情况表" sheetId="8" r:id="rId8"/>
    <sheet name="政府性基金预算支出情况表（功能科目）" sheetId="9" r:id="rId9"/>
    <sheet name="政府性基金预算基本支出情况表（部门经济分类）" sheetId="10" r:id="rId10"/>
    <sheet name="政府性基金预算支出情况表（政府经济分类）" sheetId="11" r:id="rId11"/>
    <sheet name="行政事业性项目和专项资金" sheetId="12" r:id="rId12"/>
  </sheets>
  <definedNames/>
  <calcPr fullCalcOnLoad="1"/>
</workbook>
</file>

<file path=xl/sharedStrings.xml><?xml version="1.0" encoding="utf-8"?>
<sst xmlns="http://schemas.openxmlformats.org/spreadsheetml/2006/main" count="751" uniqueCount="417">
  <si>
    <t>部门公开表1</t>
  </si>
  <si>
    <t>部门收支总体情况表</t>
  </si>
  <si>
    <t>收      入</t>
  </si>
  <si>
    <t>支      出</t>
  </si>
  <si>
    <t>项  目</t>
  </si>
  <si>
    <t>上年执行数</t>
  </si>
  <si>
    <t>预算数</t>
  </si>
  <si>
    <t>预算数与执行数比较增减%</t>
  </si>
  <si>
    <t>一、经费拨款</t>
  </si>
  <si>
    <t>一、一般公共服务</t>
  </si>
  <si>
    <t>二、纳入预算管理的行政事业性收费</t>
  </si>
  <si>
    <t>二、外交</t>
  </si>
  <si>
    <t>三、专项收入</t>
  </si>
  <si>
    <t>三、国防</t>
  </si>
  <si>
    <t>四、国有资源（资产）有偿使用收入</t>
  </si>
  <si>
    <t>四、公共安全</t>
  </si>
  <si>
    <t>五、其他非税收入</t>
  </si>
  <si>
    <t>五、教育</t>
  </si>
  <si>
    <t>六、财政专户资金</t>
  </si>
  <si>
    <t>六、科学技术支出</t>
  </si>
  <si>
    <t>七、政府性基金</t>
  </si>
  <si>
    <t>七、文化体育与传媒支出</t>
  </si>
  <si>
    <t>八、国有资本经营收入</t>
  </si>
  <si>
    <t>八、社会保障和就业支出</t>
  </si>
  <si>
    <t>九、事业单位经营收入</t>
  </si>
  <si>
    <t>九、医疗卫生与计划生育支出</t>
  </si>
  <si>
    <t>十、中央省市专项资金</t>
  </si>
  <si>
    <t>十、节能环保支出</t>
  </si>
  <si>
    <t>十一、城乡社区支出</t>
  </si>
  <si>
    <t>本年收入合计</t>
  </si>
  <si>
    <t>十二、农林水支出</t>
  </si>
  <si>
    <t>十三、交通运输支出</t>
  </si>
  <si>
    <t>十一、事业收入（不含财政专户资金）</t>
  </si>
  <si>
    <t>十四、资源勘探信息等支出</t>
  </si>
  <si>
    <t>十二、附属单位上缴收入</t>
  </si>
  <si>
    <t>十五、商业服务业等支出</t>
  </si>
  <si>
    <t>十三、上级补助收入</t>
  </si>
  <si>
    <t>十六、金融支出</t>
  </si>
  <si>
    <t>十四、用事业基金弥补收支差额</t>
  </si>
  <si>
    <t>十七、援助其他地区支出</t>
  </si>
  <si>
    <t>十五、其他收入</t>
  </si>
  <si>
    <t>十八、国土海洋气象等支出</t>
  </si>
  <si>
    <t>十六、上年结转</t>
  </si>
  <si>
    <t>十九、住房保障支出</t>
  </si>
  <si>
    <t xml:space="preserve">      其中：专项结转</t>
  </si>
  <si>
    <t>二十、粮油物资储备支出</t>
  </si>
  <si>
    <t xml:space="preserve">            财政专户资金结转</t>
  </si>
  <si>
    <t>二十一、债务付息支出</t>
  </si>
  <si>
    <t xml:space="preserve">            政府性基金结转</t>
  </si>
  <si>
    <t xml:space="preserve">            其他结转</t>
  </si>
  <si>
    <t>本年支出合计</t>
  </si>
  <si>
    <t>结转下年</t>
  </si>
  <si>
    <t>收    入    总    计</t>
  </si>
  <si>
    <t>支    出    总    计</t>
  </si>
  <si>
    <t>部门公开表2</t>
  </si>
  <si>
    <t>部门收入总体情况总表</t>
  </si>
  <si>
    <t>科目</t>
  </si>
  <si>
    <t>合计</t>
  </si>
  <si>
    <t>财政拨款（补助）</t>
  </si>
  <si>
    <t>国有资本经营收入</t>
  </si>
  <si>
    <t>财政专户资金</t>
  </si>
  <si>
    <t>政府性基金</t>
  </si>
  <si>
    <t>事业单位经营收入</t>
  </si>
  <si>
    <t>其他自有资金</t>
  </si>
  <si>
    <t>中央省市专项资金</t>
  </si>
  <si>
    <t>上年结转、结转</t>
  </si>
  <si>
    <t>科目编码</t>
  </si>
  <si>
    <t>科目名称</t>
  </si>
  <si>
    <t>经费拨款</t>
  </si>
  <si>
    <t>纳入预算管理的行政事业性收费</t>
  </si>
  <si>
    <t>专项收入</t>
  </si>
  <si>
    <t>国有资源（资产）有偿使用收入</t>
  </si>
  <si>
    <t>其他非税收入</t>
  </si>
  <si>
    <t>小计</t>
  </si>
  <si>
    <t>专项结转</t>
  </si>
  <si>
    <t>财政专户资金结转</t>
  </si>
  <si>
    <t>政府性基金结转</t>
  </si>
  <si>
    <t>其他结转</t>
  </si>
  <si>
    <t>一般公共服务支出</t>
  </si>
  <si>
    <t>医疗卫生与计划生育支出</t>
  </si>
  <si>
    <t xml:space="preserve">  医疗保障</t>
  </si>
  <si>
    <t>住房保障支出</t>
  </si>
  <si>
    <t xml:space="preserve">  住房改革支出</t>
  </si>
  <si>
    <t xml:space="preserve">    住房公积金</t>
  </si>
  <si>
    <t xml:space="preserve"> </t>
  </si>
  <si>
    <t>部门公开表3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</si>
  <si>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</si>
  <si>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</si>
  <si>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</si>
  <si>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</si>
  <si>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</si>
  <si>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</si>
  <si>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部门公开表4</t>
  </si>
  <si>
    <t>财政拨款收支总体情况表</t>
  </si>
  <si>
    <t>一、本年收入</t>
  </si>
  <si>
    <t>一、本年支出</t>
  </si>
  <si>
    <t>(一)一般公共预算拨款</t>
  </si>
  <si>
    <t>(二)政府性基数预算拨款</t>
  </si>
  <si>
    <t>二、上年结转</t>
  </si>
  <si>
    <t xml:space="preserve">       收 入 总 计</t>
  </si>
  <si>
    <t xml:space="preserve">       支  出  总  计</t>
  </si>
  <si>
    <t>部门公开表5</t>
  </si>
  <si>
    <t>一般公共预算支出情况表（功能分类）</t>
  </si>
  <si>
    <t>本年预算数</t>
  </si>
  <si>
    <t>本年预算比上年执行数</t>
  </si>
  <si>
    <t>增减额</t>
  </si>
  <si>
    <t>增减%</t>
  </si>
  <si>
    <t>  21005</t>
  </si>
  <si>
    <t>  医疗保障</t>
  </si>
  <si>
    <t>  22102</t>
  </si>
  <si>
    <t>  住房改革支出</t>
  </si>
  <si>
    <t>合   计</t>
  </si>
  <si>
    <t>部门公开表6</t>
  </si>
  <si>
    <t>一般公共预算基本支出情况表（经济分类）</t>
  </si>
  <si>
    <t>科目
编码</t>
  </si>
  <si>
    <t>本年预算数比上年执行数</t>
  </si>
  <si>
    <t>人员支出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</si>
  <si>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</si>
  <si>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</si>
  <si>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</si>
  <si>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</si>
  <si>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</si>
  <si>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</si>
  <si>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</si>
  <si>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</si>
  <si>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</si>
  <si>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</si>
  <si>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</si>
  <si>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</si>
  <si>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</si>
  <si>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</si>
  <si>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</si>
  <si>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</si>
  <si>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</si>
  <si>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</si>
  <si>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</si>
  <si>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</si>
  <si>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</si>
  <si>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</si>
  <si>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</si>
  <si>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</si>
  <si>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</si>
  <si>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</si>
  <si>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</si>
  <si>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</si>
  <si>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</si>
  <si>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</si>
  <si>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</si>
  <si>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</si>
  <si>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</si>
  <si>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</si>
  <si>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</si>
  <si>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</si>
  <si>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</si>
  <si>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</si>
  <si>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</si>
  <si>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</si>
  <si>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</si>
  <si>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</si>
  <si>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</si>
  <si>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</si>
  <si>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</si>
  <si>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</si>
  <si>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</si>
  <si>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</si>
  <si>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</si>
  <si>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</si>
  <si>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</si>
  <si>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</si>
  <si>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</si>
  <si>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</si>
  <si>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</si>
  <si>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</si>
  <si>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</si>
  <si>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</si>
  <si>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</si>
  <si>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</si>
  <si>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</si>
  <si>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</si>
  <si>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</si>
  <si>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</si>
  <si>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</si>
  <si>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</si>
  <si>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</si>
  <si>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</si>
  <si>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</si>
  <si>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</si>
  <si>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</si>
  <si>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</si>
  <si>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</si>
  <si>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</si>
  <si>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</si>
  <si>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</si>
  <si>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</si>
  <si>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</si>
  <si>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</si>
  <si>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</si>
  <si>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</si>
  <si>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</si>
  <si>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</si>
  <si>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</si>
  <si>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</si>
  <si>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</si>
  <si>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</si>
  <si>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</si>
  <si>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</si>
  <si>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</si>
  <si>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</si>
  <si>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</si>
  <si>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</si>
  <si>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</si>
  <si>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</si>
  <si>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</si>
  <si>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</si>
  <si>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</si>
  <si>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30399</t>
  </si>
  <si>
    <t xml:space="preserve">  其他对个人和家庭的补助支出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</si>
  <si>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</si>
  <si>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</si>
  <si>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</si>
  <si>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</si>
  <si>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</si>
  <si>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310</t>
  </si>
  <si>
    <t>其他资本性支出</t>
  </si>
  <si>
    <t>31002</t>
  </si>
  <si>
    <t xml:space="preserve">  办公设备购置</t>
  </si>
  <si>
    <t>31003</t>
  </si>
  <si>
    <t xml:space="preserve">  专用设备购置</t>
  </si>
  <si>
    <t>31019</t>
  </si>
  <si>
    <t xml:space="preserve">  其他交通工具购置</t>
  </si>
  <si>
    <t>31099</t>
  </si>
  <si>
    <t xml:space="preserve">  其他资本性支出</t>
  </si>
  <si>
    <t>部门公开表7</t>
  </si>
  <si>
    <t>一般公共预算“三公”经费支出表</t>
  </si>
  <si>
    <t>项目</t>
  </si>
  <si>
    <t>本年预算数比上年执行数增减</t>
  </si>
  <si>
    <t>金额</t>
  </si>
  <si>
    <t>百分比%</t>
  </si>
  <si>
    <t>一、“三公”经费支出合计</t>
  </si>
  <si>
    <t xml:space="preserve">  （一）因公出国（境）费</t>
  </si>
  <si>
    <t xml:space="preserve">  （二）公务用车购置及运行维护费</t>
  </si>
  <si>
    <t xml:space="preserve">       1.公务用车购置费</t>
  </si>
  <si>
    <t xml:space="preserve">       2.公务用车运行维护费</t>
  </si>
  <si>
    <t xml:space="preserve">   (三）公务接待费</t>
  </si>
  <si>
    <t xml:space="preserve">       1.国内接待费</t>
  </si>
  <si>
    <t xml:space="preserve">       2.国（境）外接待费</t>
  </si>
  <si>
    <t>部门：宁安市政府采购中心                                                                                                                                                                    单位：万元</t>
  </si>
  <si>
    <t>部门：宁安市政府采购中心                                                                                                                             单位：万元</t>
  </si>
  <si>
    <t xml:space="preserve">    事业单位医疗</t>
  </si>
  <si>
    <t>部门：宁安市政府采购中心                                                                                           单位：万元</t>
  </si>
  <si>
    <t>部门：宁安市政府采购中心                                                                                                                  单位：万元</t>
  </si>
  <si>
    <t>部门：宁安市政府采购中心                                                                                                        单位：万元</t>
  </si>
  <si>
    <t>部门：宁安市政府采购中心                                                                                                                         单位：万元</t>
  </si>
  <si>
    <t>部门：宁安市政府采购中心                                                          单位：万元</t>
  </si>
  <si>
    <t>政府办公厅（室）及相关机构事务</t>
  </si>
  <si>
    <t>行政运行</t>
  </si>
  <si>
    <t>一般行政管理事务</t>
  </si>
  <si>
    <t xml:space="preserve">    事业单位医疗</t>
  </si>
  <si>
    <t>一般公共预算支出情况表(政府经济分类)</t>
  </si>
  <si>
    <t>部门：</t>
  </si>
  <si>
    <t>单位：万元</t>
  </si>
  <si>
    <t>类级科目</t>
  </si>
  <si>
    <t>款级科目</t>
  </si>
  <si>
    <t>类</t>
  </si>
  <si>
    <t>款</t>
  </si>
  <si>
    <t>合     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</si>
  <si>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</si>
  <si>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</si>
  <si>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</si>
  <si>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</si>
  <si>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</si>
  <si>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</si>
  <si>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</si>
  <si>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</si>
  <si>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</si>
  <si>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</si>
  <si>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</si>
  <si>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</si>
  <si>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</si>
  <si>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</si>
  <si>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</si>
  <si>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</si>
  <si>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</si>
  <si>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</si>
  <si>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</si>
  <si>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</si>
  <si>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</si>
  <si>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</si>
  <si>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</si>
  <si>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</si>
  <si>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</si>
  <si>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</si>
  <si>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</si>
  <si>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</si>
  <si>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</si>
  <si>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</si>
  <si>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</si>
  <si>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</si>
  <si>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</si>
  <si>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</si>
  <si>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</si>
  <si>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</si>
  <si>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</si>
  <si>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</si>
  <si>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</si>
  <si>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</si>
  <si>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</si>
  <si>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</si>
  <si>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</si>
  <si>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</si>
  <si>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</si>
  <si>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</si>
  <si>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</si>
  <si>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</si>
  <si>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</si>
  <si>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</si>
  <si>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</si>
  <si>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</si>
  <si>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</si>
  <si>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</si>
  <si>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</si>
  <si>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</si>
  <si>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</si>
  <si>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</si>
  <si>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</si>
  <si>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</si>
  <si>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</si>
  <si>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</si>
  <si>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</si>
  <si>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部门公开表8</t>
  </si>
  <si>
    <t>部门公开表9</t>
  </si>
  <si>
    <r>
      <t>政府性基金预算支出情况表</t>
    </r>
    <r>
      <rPr>
        <b/>
        <sz val="22"/>
        <color indexed="10"/>
        <rFont val="华文中宋"/>
        <family val="0"/>
      </rPr>
      <t>(功能科目)</t>
    </r>
  </si>
  <si>
    <t>部门： 宁安市工商业联合会                                                                                         单位：万元</t>
  </si>
  <si>
    <t>部门公开表10</t>
  </si>
  <si>
    <t>政府性基金预算基本支出情况表（部门经济分类）</t>
  </si>
  <si>
    <t>部门：                                                                                                                         单位：万元</t>
  </si>
  <si>
    <t>部门公开表11</t>
  </si>
  <si>
    <t>政府性基金预算支出情况表(政府经济分类)</t>
  </si>
  <si>
    <t>部门公开表12</t>
  </si>
  <si>
    <t>行政事业性项目和专项资金
绩效目标申报表</t>
  </si>
  <si>
    <t>填报单位（公章）：</t>
  </si>
  <si>
    <t>资金类型</t>
  </si>
  <si>
    <t>资金名称</t>
  </si>
  <si>
    <t>财政局主管室</t>
  </si>
  <si>
    <t>资金属性</t>
  </si>
  <si>
    <t xml:space="preserve">    新增项目□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</si>
  <si>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</si>
  <si>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</si>
  <si>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</si>
  <si>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</si>
  <si>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</si>
  <si>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</si>
  <si>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</si>
  <si>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主管部门联系人电话号码</t>
  </si>
  <si>
    <t>项目资金申请
（万元）</t>
  </si>
  <si>
    <t>资金总额:</t>
  </si>
  <si>
    <t>1.一般公共预算:</t>
  </si>
  <si>
    <t>2.政府性基金:</t>
  </si>
  <si>
    <t>3.其他资金(含专户资金）: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</si>
  <si>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</si>
  <si>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</si>
  <si>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</si>
  <si>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</si>
  <si>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</si>
  <si>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</si>
  <si>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</si>
  <si>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</si>
  <si>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</si>
  <si>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</si>
  <si>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</si>
  <si>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</si>
  <si>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</si>
  <si>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</si>
  <si>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</si>
  <si>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</si>
  <si>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</si>
  <si>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</si>
  <si>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</si>
  <si>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</si>
  <si>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</si>
  <si>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</si>
  <si>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</si>
  <si>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</si>
  <si>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</si>
  <si>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</si>
  <si>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</si>
  <si>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</si>
  <si>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</si>
  <si>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</si>
  <si>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</si>
  <si>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</si>
  <si>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</si>
  <si>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</si>
  <si>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</si>
  <si>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</si>
  <si>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</si>
  <si>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</si>
  <si>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</si>
  <si>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</si>
  <si>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</si>
  <si>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</si>
  <si>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</si>
  <si>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</si>
  <si>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</si>
  <si>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</si>
  <si>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</si>
  <si>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</si>
  <si>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</si>
  <si>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</si>
  <si>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</si>
  <si>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</si>
  <si>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</si>
  <si>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</si>
  <si>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</si>
  <si>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</si>
  <si>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</si>
  <si>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需要说明的其他问题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</si>
</sst>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);\(#,##0.00\)"/>
    <numFmt numFmtId="186" formatCode="0.00_);\(0.00\)"/>
    <numFmt numFmtId="187" formatCode="* #,##0.00;* \-#,##0.00;* &quot;&quot;??;@"/>
    <numFmt numFmtId="188" formatCode="#,##0.00_ "/>
    <numFmt numFmtId="189" formatCode="0.00_);[Red]\(0.00\)"/>
    <numFmt numFmtId="190" formatCode="00"/>
    <numFmt numFmtId="191" formatCode="#,##0.00_);[Red]\(#,##0.00\)"/>
  </numFmts>
  <fonts count="54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2"/>
      <name val="Arial"/>
      <family val="2"/>
    </font>
    <font>
      <sz val="12"/>
      <name val="黑体"/>
      <family val="3"/>
    </font>
    <font>
      <b/>
      <sz val="22"/>
      <name val="华文中宋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b/>
      <sz val="11"/>
      <name val="Arial"/>
      <family val="2"/>
    </font>
    <font>
      <sz val="22"/>
      <name val="华文中宋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9"/>
      <name val="Arial"/>
      <family val="2"/>
    </font>
    <font>
      <sz val="10"/>
      <name val="仿宋_GB2312"/>
      <family val="1"/>
    </font>
    <font>
      <sz val="12"/>
      <name val="仿宋_GB2312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10"/>
      <name val="华文中宋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1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5" borderId="5" applyNumberFormat="0" applyAlignment="0" applyProtection="0"/>
    <xf numFmtId="0" fontId="10" fillId="16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8" borderId="0" applyNumberFormat="0" applyBorder="0" applyAlignment="0" applyProtection="0"/>
    <xf numFmtId="0" fontId="5" fillId="15" borderId="8" applyNumberFormat="0" applyAlignment="0" applyProtection="0"/>
    <xf numFmtId="0" fontId="13" fillId="8" borderId="5" applyNumberFormat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4" borderId="9" applyNumberFormat="0" applyFont="0" applyAlignment="0" applyProtection="0"/>
  </cellStyleXfs>
  <cellXfs count="283">
    <xf numFmtId="0" fontId="0" fillId="0" borderId="0" xfId="0" applyAlignment="1">
      <alignment/>
    </xf>
    <xf numFmtId="0" fontId="25" fillId="0" borderId="0" xfId="59" applyFont="1">
      <alignment/>
      <protection/>
    </xf>
    <xf numFmtId="0" fontId="0" fillId="0" borderId="0" xfId="59">
      <alignment/>
      <protection/>
    </xf>
    <xf numFmtId="0" fontId="26" fillId="0" borderId="0" xfId="59" applyNumberFormat="1" applyFont="1" applyFill="1" applyAlignment="1" applyProtection="1">
      <alignment horizontal="left" vertical="center" wrapText="1"/>
      <protection/>
    </xf>
    <xf numFmtId="0" fontId="29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11" xfId="59" applyNumberFormat="1" applyFont="1" applyFill="1" applyBorder="1" applyAlignment="1" applyProtection="1">
      <alignment horizontal="center" vertical="center" wrapText="1"/>
      <protection/>
    </xf>
    <xf numFmtId="0" fontId="29" fillId="0" borderId="11" xfId="59" applyFont="1" applyBorder="1" applyAlignment="1">
      <alignment horizontal="center" vertical="center"/>
      <protection/>
    </xf>
    <xf numFmtId="0" fontId="1" fillId="0" borderId="11" xfId="59" applyNumberFormat="1" applyFont="1" applyFill="1" applyBorder="1" applyAlignment="1" applyProtection="1">
      <alignment horizontal="left" vertical="center" wrapText="1"/>
      <protection/>
    </xf>
    <xf numFmtId="184" fontId="1" fillId="0" borderId="11" xfId="59" applyNumberFormat="1" applyFont="1" applyFill="1" applyBorder="1" applyAlignment="1" applyProtection="1">
      <alignment horizontal="right" vertical="center" wrapText="1"/>
      <protection/>
    </xf>
    <xf numFmtId="184" fontId="25" fillId="0" borderId="11" xfId="59" applyNumberFormat="1" applyFont="1" applyBorder="1" applyAlignment="1">
      <alignment vertical="center"/>
      <protection/>
    </xf>
    <xf numFmtId="0" fontId="25" fillId="0" borderId="11" xfId="59" applyNumberFormat="1" applyFont="1" applyBorder="1" applyAlignment="1">
      <alignment vertical="center"/>
      <protection/>
    </xf>
    <xf numFmtId="49" fontId="1" fillId="0" borderId="11" xfId="59" applyNumberFormat="1" applyFont="1" applyFill="1" applyBorder="1" applyAlignment="1" applyProtection="1">
      <alignment vertical="center" wrapText="1"/>
      <protection/>
    </xf>
    <xf numFmtId="184" fontId="1" fillId="0" borderId="11" xfId="59" applyNumberFormat="1" applyFont="1" applyBorder="1" applyAlignment="1">
      <alignment horizontal="right" vertical="center"/>
      <protection/>
    </xf>
    <xf numFmtId="49" fontId="1" fillId="0" borderId="11" xfId="59" applyNumberFormat="1" applyFont="1" applyFill="1" applyBorder="1" applyAlignment="1">
      <alignment vertical="center"/>
      <protection/>
    </xf>
    <xf numFmtId="0" fontId="1" fillId="0" borderId="11" xfId="59" applyNumberFormat="1" applyFont="1" applyBorder="1" applyAlignment="1">
      <alignment horizontal="left" vertical="center"/>
      <protection/>
    </xf>
    <xf numFmtId="0" fontId="1" fillId="0" borderId="11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NumberFormat="1" applyFont="1" applyBorder="1" applyAlignment="1">
      <alignment vertical="center"/>
      <protection/>
    </xf>
    <xf numFmtId="184" fontId="0" fillId="0" borderId="11" xfId="0" applyNumberFormat="1" applyBorder="1" applyAlignment="1">
      <alignment horizontal="right" vertical="center"/>
    </xf>
    <xf numFmtId="0" fontId="17" fillId="0" borderId="0" xfId="66" applyAlignment="1">
      <alignment vertical="center"/>
      <protection/>
    </xf>
    <xf numFmtId="43" fontId="17" fillId="0" borderId="0" xfId="79" applyFont="1" applyFill="1" applyAlignment="1">
      <alignment vertical="center"/>
    </xf>
    <xf numFmtId="0" fontId="1" fillId="0" borderId="11" xfId="60" applyFont="1" applyBorder="1" applyAlignment="1">
      <alignment horizontal="center" vertical="center"/>
      <protection/>
    </xf>
    <xf numFmtId="43" fontId="1" fillId="0" borderId="11" xfId="79" applyFont="1" applyFill="1" applyBorder="1" applyAlignment="1">
      <alignment horizontal="center" vertical="center"/>
    </xf>
    <xf numFmtId="0" fontId="1" fillId="0" borderId="11" xfId="60" applyFont="1" applyFill="1" applyBorder="1">
      <alignment vertical="center"/>
      <protection/>
    </xf>
    <xf numFmtId="185" fontId="1" fillId="0" borderId="11" xfId="60" applyNumberFormat="1" applyFont="1" applyFill="1" applyBorder="1" applyAlignment="1">
      <alignment vertical="center"/>
      <protection/>
    </xf>
    <xf numFmtId="43" fontId="1" fillId="0" borderId="11" xfId="79" applyFont="1" applyFill="1" applyBorder="1" applyAlignment="1">
      <alignment horizontal="right" vertical="center"/>
    </xf>
    <xf numFmtId="43" fontId="1" fillId="0" borderId="11" xfId="79" applyFont="1" applyFill="1" applyBorder="1" applyAlignment="1">
      <alignment vertical="center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3" fontId="0" fillId="0" borderId="0" xfId="79" applyFill="1" applyAlignment="1">
      <alignment/>
    </xf>
    <xf numFmtId="0" fontId="0" fillId="0" borderId="0" xfId="0" applyFill="1" applyAlignment="1">
      <alignment vertical="center"/>
    </xf>
    <xf numFmtId="0" fontId="29" fillId="0" borderId="11" xfId="61" applyFont="1" applyFill="1" applyBorder="1" applyAlignment="1">
      <alignment horizontal="center" vertical="center"/>
      <protection/>
    </xf>
    <xf numFmtId="0" fontId="28" fillId="5" borderId="11" xfId="0" applyNumberFormat="1" applyFont="1" applyFill="1" applyBorder="1" applyAlignment="1" applyProtection="1">
      <alignment horizontal="left" vertical="center"/>
      <protection/>
    </xf>
    <xf numFmtId="184" fontId="28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43" fontId="29" fillId="0" borderId="11" xfId="79" applyFont="1" applyFill="1" applyBorder="1" applyAlignment="1">
      <alignment horizontal="center" vertical="center"/>
    </xf>
    <xf numFmtId="43" fontId="0" fillId="0" borderId="11" xfId="79" applyFill="1" applyBorder="1" applyAlignment="1">
      <alignment/>
    </xf>
    <xf numFmtId="0" fontId="32" fillId="0" borderId="0" xfId="59" applyFont="1">
      <alignment/>
      <protection/>
    </xf>
    <xf numFmtId="0" fontId="0" fillId="0" borderId="0" xfId="59" applyFill="1">
      <alignment/>
      <protection/>
    </xf>
    <xf numFmtId="10" fontId="0" fillId="0" borderId="0" xfId="59" applyNumberFormat="1" applyFill="1">
      <alignment/>
      <protection/>
    </xf>
    <xf numFmtId="0" fontId="29" fillId="0" borderId="10" xfId="59" applyFont="1" applyFill="1" applyBorder="1" applyAlignment="1">
      <alignment horizontal="center" vertical="center"/>
      <protection/>
    </xf>
    <xf numFmtId="10" fontId="29" fillId="0" borderId="10" xfId="59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justify" wrapText="1"/>
    </xf>
    <xf numFmtId="184" fontId="34" fillId="0" borderId="11" xfId="59" applyNumberFormat="1" applyFont="1" applyFill="1" applyBorder="1" applyAlignment="1">
      <alignment horizontal="right" vertical="center"/>
      <protection/>
    </xf>
    <xf numFmtId="184" fontId="0" fillId="0" borderId="0" xfId="59" applyNumberFormat="1" applyFont="1" applyFill="1">
      <alignment/>
      <protection/>
    </xf>
    <xf numFmtId="0" fontId="38" fillId="0" borderId="0" xfId="59" applyFont="1">
      <alignment/>
      <protection/>
    </xf>
    <xf numFmtId="0" fontId="1" fillId="0" borderId="0" xfId="59" applyFont="1">
      <alignment/>
      <protection/>
    </xf>
    <xf numFmtId="184" fontId="0" fillId="0" borderId="0" xfId="59" applyNumberFormat="1" applyFill="1">
      <alignment/>
      <protection/>
    </xf>
    <xf numFmtId="186" fontId="0" fillId="0" borderId="0" xfId="59" applyNumberFormat="1" applyFill="1">
      <alignment/>
      <protection/>
    </xf>
    <xf numFmtId="0" fontId="1" fillId="0" borderId="0" xfId="59" applyNumberFormat="1" applyFont="1" applyFill="1" applyAlignment="1" applyProtection="1">
      <alignment horizontal="right" vertical="center" wrapText="1"/>
      <protection/>
    </xf>
    <xf numFmtId="184" fontId="1" fillId="0" borderId="0" xfId="59" applyNumberFormat="1" applyFont="1" applyFill="1" applyAlignment="1" applyProtection="1">
      <alignment horizontal="right" vertical="center" wrapText="1"/>
      <protection/>
    </xf>
    <xf numFmtId="186" fontId="1" fillId="0" borderId="0" xfId="59" applyNumberFormat="1" applyFont="1" applyFill="1" applyAlignment="1" applyProtection="1">
      <alignment horizontal="right" vertical="center" wrapText="1"/>
      <protection/>
    </xf>
    <xf numFmtId="0" fontId="27" fillId="0" borderId="0" xfId="59" applyNumberFormat="1" applyFont="1" applyFill="1" applyAlignment="1" applyProtection="1">
      <alignment horizontal="centerContinuous" vertical="center" wrapText="1"/>
      <protection/>
    </xf>
    <xf numFmtId="184" fontId="27" fillId="0" borderId="0" xfId="59" applyNumberFormat="1" applyFont="1" applyFill="1" applyAlignment="1" applyProtection="1">
      <alignment horizontal="centerContinuous" vertical="center" wrapText="1"/>
      <protection/>
    </xf>
    <xf numFmtId="186" fontId="27" fillId="0" borderId="0" xfId="59" applyNumberFormat="1" applyFont="1" applyFill="1" applyAlignment="1" applyProtection="1">
      <alignment horizontal="centerContinuous" vertical="center" wrapText="1"/>
      <protection/>
    </xf>
    <xf numFmtId="0" fontId="29" fillId="0" borderId="11" xfId="59" applyNumberFormat="1" applyFont="1" applyFill="1" applyBorder="1" applyAlignment="1" applyProtection="1">
      <alignment horizontal="centerContinuous" vertical="center" wrapText="1"/>
      <protection/>
    </xf>
    <xf numFmtId="184" fontId="29" fillId="0" borderId="11" xfId="59" applyNumberFormat="1" applyFont="1" applyFill="1" applyBorder="1" applyAlignment="1" applyProtection="1">
      <alignment horizontal="centerContinuous" vertical="center" wrapText="1"/>
      <protection/>
    </xf>
    <xf numFmtId="186" fontId="29" fillId="0" borderId="11" xfId="59" applyNumberFormat="1" applyFont="1" applyFill="1" applyBorder="1" applyAlignment="1" applyProtection="1">
      <alignment horizontal="centerContinuous" vertical="center" wrapText="1"/>
      <protection/>
    </xf>
    <xf numFmtId="184" fontId="29" fillId="0" borderId="11" xfId="59" applyNumberFormat="1" applyFont="1" applyFill="1" applyBorder="1" applyAlignment="1">
      <alignment horizontal="center" vertical="center" wrapText="1"/>
      <protection/>
    </xf>
    <xf numFmtId="186" fontId="29" fillId="0" borderId="11" xfId="59" applyNumberFormat="1" applyFont="1" applyFill="1" applyBorder="1" applyAlignment="1">
      <alignment horizontal="center" vertical="center" wrapText="1"/>
      <protection/>
    </xf>
    <xf numFmtId="0" fontId="33" fillId="0" borderId="11" xfId="59" applyFont="1" applyBorder="1" applyAlignment="1">
      <alignment horizontal="left" vertical="center"/>
      <protection/>
    </xf>
    <xf numFmtId="4" fontId="34" fillId="0" borderId="11" xfId="59" applyNumberFormat="1" applyFont="1" applyFill="1" applyBorder="1" applyAlignment="1" applyProtection="1">
      <alignment vertical="center"/>
      <protection/>
    </xf>
    <xf numFmtId="184" fontId="34" fillId="0" borderId="11" xfId="59" applyNumberFormat="1" applyFont="1" applyFill="1" applyBorder="1" applyAlignment="1" applyProtection="1">
      <alignment vertical="center"/>
      <protection/>
    </xf>
    <xf numFmtId="186" fontId="34" fillId="0" borderId="11" xfId="79" applyNumberFormat="1" applyFont="1" applyFill="1" applyBorder="1" applyAlignment="1" applyProtection="1">
      <alignment vertical="center"/>
      <protection/>
    </xf>
    <xf numFmtId="187" fontId="34" fillId="0" borderId="11" xfId="65" applyNumberFormat="1" applyFont="1" applyFill="1" applyBorder="1" applyAlignment="1" applyProtection="1">
      <alignment horizontal="left" vertical="center" wrapText="1"/>
      <protection/>
    </xf>
    <xf numFmtId="188" fontId="34" fillId="0" borderId="0" xfId="0" applyNumberFormat="1" applyFont="1" applyFill="1" applyAlignment="1">
      <alignment horizontal="right" vertical="center"/>
    </xf>
    <xf numFmtId="0" fontId="34" fillId="0" borderId="11" xfId="59" applyFont="1" applyBorder="1" applyAlignment="1">
      <alignment vertical="center"/>
      <protection/>
    </xf>
    <xf numFmtId="3" fontId="34" fillId="0" borderId="11" xfId="0" applyNumberFormat="1" applyFont="1" applyFill="1" applyBorder="1" applyAlignment="1" applyProtection="1">
      <alignment horizontal="left" vertical="center"/>
      <protection locked="0"/>
    </xf>
    <xf numFmtId="0" fontId="33" fillId="0" borderId="11" xfId="59" applyFont="1" applyBorder="1" applyAlignment="1">
      <alignment horizontal="center" vertical="center"/>
      <protection/>
    </xf>
    <xf numFmtId="0" fontId="29" fillId="0" borderId="11" xfId="59" applyFont="1" applyBorder="1" applyAlignment="1">
      <alignment vertical="center"/>
      <protection/>
    </xf>
    <xf numFmtId="0" fontId="1" fillId="0" borderId="0" xfId="64">
      <alignment vertical="center"/>
      <protection/>
    </xf>
    <xf numFmtId="0" fontId="29" fillId="0" borderId="10" xfId="64" applyFont="1" applyBorder="1" applyAlignment="1">
      <alignment horizontal="center" vertical="center"/>
      <protection/>
    </xf>
    <xf numFmtId="0" fontId="29" fillId="0" borderId="11" xfId="64" applyFont="1" applyBorder="1" applyAlignment="1">
      <alignment horizontal="center" vertical="center"/>
      <protection/>
    </xf>
    <xf numFmtId="0" fontId="29" fillId="0" borderId="11" xfId="64" applyFont="1" applyBorder="1" applyAlignment="1">
      <alignment horizontal="center" vertical="center" wrapText="1"/>
      <protection/>
    </xf>
    <xf numFmtId="189" fontId="1" fillId="0" borderId="11" xfId="64" applyNumberFormat="1" applyBorder="1" applyAlignment="1">
      <alignment horizontal="right" vertical="center"/>
      <protection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189" fontId="1" fillId="0" borderId="11" xfId="79" applyNumberFormat="1" applyFont="1" applyBorder="1" applyAlignment="1">
      <alignment vertical="center"/>
    </xf>
    <xf numFmtId="189" fontId="29" fillId="0" borderId="11" xfId="64" applyNumberFormat="1" applyFont="1" applyBorder="1" applyAlignment="1">
      <alignment horizontal="right" vertical="center"/>
      <protection/>
    </xf>
    <xf numFmtId="189" fontId="1" fillId="0" borderId="0" xfId="64" applyNumberFormat="1" applyFont="1">
      <alignment vertical="center"/>
      <protection/>
    </xf>
    <xf numFmtId="49" fontId="34" fillId="0" borderId="0" xfId="59" applyNumberFormat="1" applyFont="1" applyBorder="1" applyAlignment="1">
      <alignment horizontal="left" vertical="center"/>
      <protection/>
    </xf>
    <xf numFmtId="0" fontId="34" fillId="0" borderId="0" xfId="59" applyFont="1" applyBorder="1" applyAlignment="1">
      <alignment vertical="center"/>
      <protection/>
    </xf>
    <xf numFmtId="189" fontId="1" fillId="0" borderId="0" xfId="79" applyNumberFormat="1" applyFont="1" applyBorder="1" applyAlignment="1">
      <alignment horizontal="right" vertical="center"/>
    </xf>
    <xf numFmtId="49" fontId="17" fillId="0" borderId="0" xfId="59" applyNumberFormat="1" applyFont="1" applyBorder="1" applyAlignment="1">
      <alignment horizontal="left" vertical="center"/>
      <protection/>
    </xf>
    <xf numFmtId="0" fontId="17" fillId="0" borderId="0" xfId="59" applyFont="1" applyBorder="1" applyAlignment="1">
      <alignment vertical="center"/>
      <protection/>
    </xf>
    <xf numFmtId="0" fontId="1" fillId="0" borderId="0" xfId="63" applyAlignment="1">
      <alignment horizontal="left" vertical="center"/>
      <protection/>
    </xf>
    <xf numFmtId="0" fontId="1" fillId="0" borderId="0" xfId="63">
      <alignment vertical="center"/>
      <protection/>
    </xf>
    <xf numFmtId="186" fontId="1" fillId="0" borderId="0" xfId="63" applyNumberFormat="1" applyFill="1">
      <alignment vertical="center"/>
      <protection/>
    </xf>
    <xf numFmtId="0" fontId="31" fillId="0" borderId="11" xfId="63" applyFont="1" applyBorder="1" applyAlignment="1">
      <alignment horizontal="center" vertical="center"/>
      <protection/>
    </xf>
    <xf numFmtId="186" fontId="42" fillId="0" borderId="11" xfId="80" applyNumberFormat="1" applyFont="1" applyFill="1" applyBorder="1" applyAlignment="1" applyProtection="1">
      <alignment horizontal="center" vertical="center" wrapText="1"/>
      <protection/>
    </xf>
    <xf numFmtId="0" fontId="42" fillId="0" borderId="11" xfId="80" applyNumberFormat="1" applyFont="1" applyFill="1" applyBorder="1" applyAlignment="1" applyProtection="1">
      <alignment horizontal="center" vertical="center" wrapText="1"/>
      <protection/>
    </xf>
    <xf numFmtId="184" fontId="43" fillId="0" borderId="11" xfId="63" applyNumberFormat="1" applyFont="1" applyBorder="1" applyAlignment="1">
      <alignment horizontal="right" vertical="center"/>
      <protection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right"/>
    </xf>
    <xf numFmtId="186" fontId="1" fillId="0" borderId="11" xfId="0" applyNumberFormat="1" applyFont="1" applyFill="1" applyBorder="1" applyAlignment="1">
      <alignment horizontal="right"/>
    </xf>
    <xf numFmtId="184" fontId="41" fillId="0" borderId="16" xfId="63" applyNumberFormat="1" applyFont="1" applyBorder="1" applyAlignment="1">
      <alignment horizontal="right" vertical="center"/>
      <protection/>
    </xf>
    <xf numFmtId="184" fontId="41" fillId="0" borderId="11" xfId="63" applyNumberFormat="1" applyFont="1" applyBorder="1" applyAlignment="1">
      <alignment horizontal="right" vertical="center"/>
      <protection/>
    </xf>
    <xf numFmtId="184" fontId="1" fillId="0" borderId="0" xfId="63" applyNumberFormat="1" applyFont="1">
      <alignment vertical="center"/>
      <protection/>
    </xf>
    <xf numFmtId="0" fontId="42" fillId="0" borderId="11" xfId="80" applyNumberFormat="1" applyFont="1" applyFill="1" applyBorder="1" applyAlignment="1">
      <alignment horizontal="center" vertical="center" wrapText="1"/>
    </xf>
    <xf numFmtId="0" fontId="1" fillId="0" borderId="0" xfId="59" applyFont="1" applyBorder="1">
      <alignment/>
      <protection/>
    </xf>
    <xf numFmtId="43" fontId="0" fillId="0" borderId="0" xfId="59" applyNumberFormat="1" applyFill="1">
      <alignment/>
      <protection/>
    </xf>
    <xf numFmtId="43" fontId="1" fillId="0" borderId="0" xfId="59" applyNumberFormat="1" applyFont="1" applyFill="1" applyAlignment="1" applyProtection="1">
      <alignment horizontal="right" vertical="center" wrapText="1"/>
      <protection/>
    </xf>
    <xf numFmtId="43" fontId="27" fillId="0" borderId="0" xfId="59" applyNumberFormat="1" applyFont="1" applyFill="1" applyAlignment="1" applyProtection="1">
      <alignment horizontal="centerContinuous" vertical="center" wrapText="1"/>
      <protection/>
    </xf>
    <xf numFmtId="43" fontId="29" fillId="0" borderId="11" xfId="59" applyNumberFormat="1" applyFont="1" applyFill="1" applyBorder="1" applyAlignment="1" applyProtection="1">
      <alignment horizontal="centerContinuous" vertical="center" wrapText="1"/>
      <protection/>
    </xf>
    <xf numFmtId="43" fontId="29" fillId="0" borderId="11" xfId="59" applyNumberFormat="1" applyFont="1" applyFill="1" applyBorder="1" applyAlignment="1" applyProtection="1">
      <alignment horizontal="center" vertical="center" wrapText="1"/>
      <protection/>
    </xf>
    <xf numFmtId="10" fontId="29" fillId="0" borderId="11" xfId="59" applyNumberFormat="1" applyFont="1" applyFill="1" applyBorder="1" applyAlignment="1">
      <alignment horizontal="center" vertical="center" wrapText="1"/>
      <protection/>
    </xf>
    <xf numFmtId="187" fontId="33" fillId="0" borderId="11" xfId="65" applyNumberFormat="1" applyFont="1" applyFill="1" applyBorder="1" applyAlignment="1" applyProtection="1">
      <alignment horizontal="left" vertical="center" wrapText="1"/>
      <protection/>
    </xf>
    <xf numFmtId="43" fontId="33" fillId="0" borderId="11" xfId="59" applyNumberFormat="1" applyFont="1" applyFill="1" applyBorder="1" applyAlignment="1" applyProtection="1">
      <alignment horizontal="right" vertical="center"/>
      <protection/>
    </xf>
    <xf numFmtId="43" fontId="33" fillId="0" borderId="11" xfId="79" applyFont="1" applyFill="1" applyBorder="1" applyAlignment="1" applyProtection="1">
      <alignment horizontal="right" vertical="center"/>
      <protection/>
    </xf>
    <xf numFmtId="4" fontId="33" fillId="0" borderId="11" xfId="59" applyNumberFormat="1" applyFont="1" applyFill="1" applyBorder="1" applyAlignment="1" applyProtection="1">
      <alignment vertical="center"/>
      <protection/>
    </xf>
    <xf numFmtId="0" fontId="33" fillId="0" borderId="11" xfId="59" applyFont="1" applyBorder="1" applyAlignment="1">
      <alignment vertical="center"/>
      <protection/>
    </xf>
    <xf numFmtId="43" fontId="33" fillId="0" borderId="11" xfId="79" applyFont="1" applyBorder="1" applyAlignment="1">
      <alignment vertical="center"/>
    </xf>
    <xf numFmtId="43" fontId="33" fillId="0" borderId="11" xfId="79" applyNumberFormat="1" applyFont="1" applyFill="1" applyBorder="1" applyAlignment="1" applyProtection="1">
      <alignment horizontal="right" vertical="center"/>
      <protection/>
    </xf>
    <xf numFmtId="43" fontId="33" fillId="0" borderId="11" xfId="79" applyNumberFormat="1" applyFont="1" applyFill="1" applyBorder="1" applyAlignment="1">
      <alignment horizontal="right" vertical="center"/>
    </xf>
    <xf numFmtId="3" fontId="33" fillId="0" borderId="11" xfId="0" applyNumberFormat="1" applyFont="1" applyFill="1" applyBorder="1" applyAlignment="1" applyProtection="1">
      <alignment horizontal="left" vertical="center"/>
      <protection locked="0"/>
    </xf>
    <xf numFmtId="186" fontId="33" fillId="0" borderId="11" xfId="0" applyNumberFormat="1" applyFont="1" applyFill="1" applyBorder="1" applyAlignment="1" applyProtection="1">
      <alignment horizontal="right" vertical="center"/>
      <protection locked="0"/>
    </xf>
    <xf numFmtId="43" fontId="33" fillId="0" borderId="11" xfId="59" applyNumberFormat="1" applyFont="1" applyFill="1" applyBorder="1" applyAlignment="1">
      <alignment horizontal="right" vertical="center"/>
      <protection/>
    </xf>
    <xf numFmtId="189" fontId="33" fillId="0" borderId="11" xfId="59" applyNumberFormat="1" applyFont="1" applyFill="1" applyBorder="1" applyAlignment="1" applyProtection="1">
      <alignment horizontal="right" vertical="center"/>
      <protection/>
    </xf>
    <xf numFmtId="186" fontId="33" fillId="0" borderId="11" xfId="59" applyNumberFormat="1" applyFont="1" applyFill="1" applyBorder="1" applyAlignment="1" applyProtection="1">
      <alignment horizontal="right" vertical="center"/>
      <protection/>
    </xf>
    <xf numFmtId="43" fontId="37" fillId="0" borderId="11" xfId="59" applyNumberFormat="1" applyFont="1" applyFill="1" applyBorder="1" applyAlignment="1">
      <alignment horizontal="right"/>
      <protection/>
    </xf>
    <xf numFmtId="185" fontId="33" fillId="0" borderId="11" xfId="0" applyNumberFormat="1" applyFont="1" applyFill="1" applyBorder="1" applyAlignment="1" applyProtection="1">
      <alignment horizontal="right" vertical="center"/>
      <protection locked="0"/>
    </xf>
    <xf numFmtId="189" fontId="29" fillId="0" borderId="11" xfId="59" applyNumberFormat="1" applyFont="1" applyFill="1" applyBorder="1" applyAlignment="1" applyProtection="1">
      <alignment horizontal="right" vertical="center"/>
      <protection/>
    </xf>
    <xf numFmtId="186" fontId="29" fillId="0" borderId="11" xfId="59" applyNumberFormat="1" applyFont="1" applyFill="1" applyBorder="1" applyAlignment="1" applyProtection="1">
      <alignment horizontal="right" vertical="center"/>
      <protection/>
    </xf>
    <xf numFmtId="189" fontId="0" fillId="0" borderId="0" xfId="59" applyNumberFormat="1">
      <alignment/>
      <protection/>
    </xf>
    <xf numFmtId="0" fontId="28" fillId="0" borderId="0" xfId="63" applyFont="1" applyBorder="1" applyAlignment="1">
      <alignment vertical="center"/>
      <protection/>
    </xf>
    <xf numFmtId="0" fontId="28" fillId="0" borderId="11" xfId="63" applyFont="1" applyBorder="1" applyAlignment="1">
      <alignment horizontal="left" vertical="center"/>
      <protection/>
    </xf>
    <xf numFmtId="0" fontId="45" fillId="0" borderId="11" xfId="0" applyFont="1" applyBorder="1" applyAlignment="1">
      <alignment/>
    </xf>
    <xf numFmtId="0" fontId="28" fillId="0" borderId="11" xfId="59" applyNumberFormat="1" applyFont="1" applyFill="1" applyBorder="1" applyAlignment="1" applyProtection="1">
      <alignment horizontal="left" vertical="center" wrapText="1"/>
      <protection/>
    </xf>
    <xf numFmtId="0" fontId="28" fillId="0" borderId="11" xfId="59" applyNumberFormat="1" applyFont="1" applyFill="1" applyBorder="1" applyAlignment="1">
      <alignment horizontal="left" vertical="center"/>
      <protection/>
    </xf>
    <xf numFmtId="0" fontId="28" fillId="0" borderId="11" xfId="59" applyFont="1" applyBorder="1" applyAlignment="1">
      <alignment vertical="center"/>
      <protection/>
    </xf>
    <xf numFmtId="0" fontId="1" fillId="0" borderId="11" xfId="63" applyFont="1" applyBorder="1" applyAlignment="1">
      <alignment horizontal="left" vertical="center"/>
      <protection/>
    </xf>
    <xf numFmtId="0" fontId="46" fillId="0" borderId="11" xfId="0" applyFont="1" applyBorder="1" applyAlignment="1">
      <alignment/>
    </xf>
    <xf numFmtId="0" fontId="1" fillId="0" borderId="11" xfId="59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 horizontal="justify" wrapText="1"/>
    </xf>
    <xf numFmtId="0" fontId="28" fillId="0" borderId="13" xfId="0" applyFont="1" applyBorder="1" applyAlignment="1">
      <alignment horizontal="justify" wrapText="1"/>
    </xf>
    <xf numFmtId="189" fontId="1" fillId="0" borderId="17" xfId="0" applyNumberFormat="1" applyFont="1" applyBorder="1" applyAlignment="1">
      <alignment horizontal="right" wrapText="1"/>
    </xf>
    <xf numFmtId="189" fontId="1" fillId="0" borderId="17" xfId="0" applyNumberFormat="1" applyFont="1" applyFill="1" applyBorder="1" applyAlignment="1">
      <alignment horizontal="right" wrapText="1"/>
    </xf>
    <xf numFmtId="189" fontId="1" fillId="0" borderId="18" xfId="0" applyNumberFormat="1" applyFont="1" applyBorder="1" applyAlignment="1">
      <alignment horizontal="right" wrapText="1"/>
    </xf>
    <xf numFmtId="189" fontId="1" fillId="0" borderId="13" xfId="0" applyNumberFormat="1" applyFont="1" applyFill="1" applyBorder="1" applyAlignment="1">
      <alignment horizontal="right" wrapText="1"/>
    </xf>
    <xf numFmtId="189" fontId="1" fillId="0" borderId="13" xfId="0" applyNumberFormat="1" applyFont="1" applyBorder="1" applyAlignment="1">
      <alignment horizontal="right" wrapText="1"/>
    </xf>
    <xf numFmtId="189" fontId="1" fillId="0" borderId="15" xfId="0" applyNumberFormat="1" applyFont="1" applyBorder="1" applyAlignment="1">
      <alignment horizontal="right" wrapText="1"/>
    </xf>
    <xf numFmtId="189" fontId="1" fillId="0" borderId="15" xfId="0" applyNumberFormat="1" applyFont="1" applyFill="1" applyBorder="1" applyAlignment="1">
      <alignment horizontal="right" wrapText="1"/>
    </xf>
    <xf numFmtId="189" fontId="1" fillId="0" borderId="17" xfId="0" applyNumberFormat="1" applyFont="1" applyBorder="1" applyAlignment="1">
      <alignment wrapText="1"/>
    </xf>
    <xf numFmtId="189" fontId="1" fillId="0" borderId="13" xfId="0" applyNumberFormat="1" applyFont="1" applyBorder="1" applyAlignment="1">
      <alignment wrapText="1"/>
    </xf>
    <xf numFmtId="189" fontId="1" fillId="0" borderId="13" xfId="0" applyNumberFormat="1" applyFont="1" applyBorder="1" applyAlignment="1">
      <alignment/>
    </xf>
    <xf numFmtId="4" fontId="34" fillId="0" borderId="11" xfId="59" applyNumberFormat="1" applyFont="1" applyFill="1" applyBorder="1" applyAlignment="1" applyProtection="1">
      <alignment horizontal="right" vertical="center" wrapText="1"/>
      <protection/>
    </xf>
    <xf numFmtId="184" fontId="34" fillId="0" borderId="11" xfId="59" applyNumberFormat="1" applyFont="1" applyFill="1" applyBorder="1" applyAlignment="1" applyProtection="1">
      <alignment horizontal="right" vertical="center" wrapText="1"/>
      <protection/>
    </xf>
    <xf numFmtId="184" fontId="34" fillId="0" borderId="11" xfId="59" applyNumberFormat="1" applyFont="1" applyFill="1" applyBorder="1" applyAlignment="1">
      <alignment vertical="center"/>
      <protection/>
    </xf>
    <xf numFmtId="43" fontId="34" fillId="0" borderId="11" xfId="79" applyFont="1" applyFill="1" applyBorder="1" applyAlignment="1">
      <alignment vertical="center"/>
    </xf>
    <xf numFmtId="184" fontId="34" fillId="0" borderId="11" xfId="0" applyNumberFormat="1" applyFont="1" applyFill="1" applyBorder="1" applyAlignment="1">
      <alignment horizontal="right" vertical="center"/>
    </xf>
    <xf numFmtId="0" fontId="29" fillId="0" borderId="11" xfId="59" applyFont="1" applyFill="1" applyBorder="1" applyAlignment="1">
      <alignment horizontal="center" vertical="center"/>
      <protection/>
    </xf>
    <xf numFmtId="43" fontId="31" fillId="0" borderId="11" xfId="79" applyFont="1" applyFill="1" applyBorder="1" applyAlignment="1">
      <alignment horizontal="right"/>
    </xf>
    <xf numFmtId="43" fontId="0" fillId="0" borderId="11" xfId="79" applyFill="1" applyBorder="1" applyAlignment="1">
      <alignment horizontal="right"/>
    </xf>
    <xf numFmtId="0" fontId="0" fillId="0" borderId="0" xfId="0" applyFont="1" applyFill="1" applyAlignment="1">
      <alignment/>
    </xf>
    <xf numFmtId="0" fontId="47" fillId="0" borderId="0" xfId="62" applyFont="1" applyAlignment="1">
      <alignment horizontal="center" vertical="center"/>
      <protection/>
    </xf>
    <xf numFmtId="188" fontId="28" fillId="0" borderId="0" xfId="0" applyNumberFormat="1" applyFont="1" applyFill="1" applyAlignment="1">
      <alignment horizontal="center"/>
    </xf>
    <xf numFmtId="0" fontId="48" fillId="0" borderId="11" xfId="62" applyFont="1" applyBorder="1" applyAlignment="1">
      <alignment horizontal="center" vertical="center"/>
      <protection/>
    </xf>
    <xf numFmtId="188" fontId="31" fillId="0" borderId="11" xfId="0" applyNumberFormat="1" applyFont="1" applyFill="1" applyBorder="1" applyAlignment="1">
      <alignment horizontal="center"/>
    </xf>
    <xf numFmtId="0" fontId="47" fillId="0" borderId="11" xfId="62" applyFont="1" applyBorder="1" applyAlignment="1">
      <alignment horizontal="center" vertical="center"/>
      <protection/>
    </xf>
    <xf numFmtId="190" fontId="47" fillId="0" borderId="11" xfId="62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/>
    </xf>
    <xf numFmtId="190" fontId="28" fillId="0" borderId="11" xfId="0" applyNumberFormat="1" applyFont="1" applyFill="1" applyBorder="1" applyAlignment="1">
      <alignment horizontal="center"/>
    </xf>
    <xf numFmtId="0" fontId="47" fillId="0" borderId="11" xfId="62" applyFont="1" applyBorder="1" applyAlignment="1">
      <alignment horizontal="left" vertical="center"/>
      <protection/>
    </xf>
    <xf numFmtId="188" fontId="28" fillId="0" borderId="11" xfId="0" applyNumberFormat="1" applyFont="1" applyFill="1" applyBorder="1" applyAlignment="1">
      <alignment horizontal="center"/>
    </xf>
    <xf numFmtId="0" fontId="29" fillId="14" borderId="11" xfId="61" applyFont="1" applyFill="1" applyBorder="1" applyAlignment="1">
      <alignment horizontal="center" vertical="center"/>
      <protection/>
    </xf>
    <xf numFmtId="0" fontId="29" fillId="14" borderId="11" xfId="59" applyFont="1" applyFill="1" applyBorder="1" applyAlignment="1">
      <alignment horizontal="center" vertical="center"/>
      <protection/>
    </xf>
    <xf numFmtId="43" fontId="31" fillId="14" borderId="11" xfId="79" applyFont="1" applyFill="1" applyBorder="1" applyAlignment="1">
      <alignment horizontal="right"/>
    </xf>
    <xf numFmtId="43" fontId="0" fillId="14" borderId="11" xfId="79" applyFont="1" applyFill="1" applyBorder="1" applyAlignment="1">
      <alignment horizontal="right"/>
    </xf>
    <xf numFmtId="43" fontId="0" fillId="0" borderId="11" xfId="79" applyFont="1" applyFill="1" applyBorder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left" vertical="center" wrapText="1"/>
    </xf>
    <xf numFmtId="49" fontId="47" fillId="0" borderId="20" xfId="0" applyNumberFormat="1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86" fontId="42" fillId="0" borderId="22" xfId="80" applyNumberFormat="1" applyFont="1" applyFill="1" applyBorder="1" applyAlignment="1" applyProtection="1">
      <alignment horizontal="center" vertical="center" wrapText="1"/>
      <protection/>
    </xf>
    <xf numFmtId="0" fontId="42" fillId="0" borderId="23" xfId="80" applyNumberFormat="1" applyFont="1" applyFill="1" applyBorder="1" applyAlignment="1" applyProtection="1">
      <alignment horizontal="center" vertical="center" wrapText="1"/>
      <protection/>
    </xf>
    <xf numFmtId="0" fontId="42" fillId="0" borderId="16" xfId="80" applyNumberFormat="1" applyFont="1" applyFill="1" applyBorder="1" applyAlignment="1" applyProtection="1">
      <alignment horizontal="center" vertical="center" wrapText="1"/>
      <protection/>
    </xf>
    <xf numFmtId="0" fontId="42" fillId="0" borderId="11" xfId="80" applyNumberFormat="1" applyFont="1" applyFill="1" applyBorder="1" applyAlignment="1" applyProtection="1">
      <alignment horizontal="center" vertical="center" wrapText="1"/>
      <protection/>
    </xf>
    <xf numFmtId="0" fontId="42" fillId="0" borderId="11" xfId="80" applyNumberFormat="1" applyFont="1" applyFill="1" applyBorder="1" applyAlignment="1">
      <alignment horizontal="center" vertical="center" wrapText="1"/>
    </xf>
    <xf numFmtId="0" fontId="26" fillId="0" borderId="0" xfId="59" applyNumberFormat="1" applyFont="1" applyFill="1" applyAlignment="1" applyProtection="1">
      <alignment horizontal="left" vertical="center" wrapText="1"/>
      <protection/>
    </xf>
    <xf numFmtId="0" fontId="39" fillId="0" borderId="0" xfId="63" applyFont="1" applyAlignment="1">
      <alignment horizontal="center" vertical="center"/>
      <protection/>
    </xf>
    <xf numFmtId="186" fontId="39" fillId="0" borderId="0" xfId="63" applyNumberFormat="1" applyFont="1" applyFill="1" applyAlignment="1">
      <alignment horizontal="center" vertical="center"/>
      <protection/>
    </xf>
    <xf numFmtId="186" fontId="28" fillId="0" borderId="24" xfId="63" applyNumberFormat="1" applyFont="1" applyFill="1" applyBorder="1" applyAlignment="1">
      <alignment horizontal="left" vertical="center"/>
      <protection/>
    </xf>
    <xf numFmtId="0" fontId="28" fillId="0" borderId="24" xfId="63" applyFont="1" applyBorder="1" applyAlignment="1">
      <alignment horizontal="left" vertical="center"/>
      <protection/>
    </xf>
    <xf numFmtId="43" fontId="28" fillId="0" borderId="24" xfId="63" applyNumberFormat="1" applyFont="1" applyFill="1" applyBorder="1" applyAlignment="1">
      <alignment horizontal="left" vertical="center"/>
      <protection/>
    </xf>
    <xf numFmtId="0" fontId="29" fillId="0" borderId="11" xfId="63" applyNumberFormat="1" applyFont="1" applyFill="1" applyBorder="1" applyAlignment="1">
      <alignment horizontal="center" vertical="center"/>
      <protection/>
    </xf>
    <xf numFmtId="0" fontId="41" fillId="0" borderId="10" xfId="80" applyNumberFormat="1" applyFont="1" applyFill="1" applyBorder="1" applyAlignment="1" applyProtection="1">
      <alignment horizontal="center" vertical="center" wrapText="1"/>
      <protection/>
    </xf>
    <xf numFmtId="0" fontId="42" fillId="0" borderId="25" xfId="80" applyNumberFormat="1" applyFont="1" applyFill="1" applyBorder="1" applyAlignment="1" applyProtection="1">
      <alignment horizontal="center" vertical="center" wrapText="1"/>
      <protection/>
    </xf>
    <xf numFmtId="0" fontId="39" fillId="0" borderId="0" xfId="64" applyFont="1" applyAlignment="1">
      <alignment horizontal="center" vertical="center"/>
      <protection/>
    </xf>
    <xf numFmtId="0" fontId="28" fillId="0" borderId="24" xfId="64" applyFont="1" applyBorder="1" applyAlignment="1">
      <alignment horizontal="left" vertical="center"/>
      <protection/>
    </xf>
    <xf numFmtId="0" fontId="29" fillId="0" borderId="11" xfId="64" applyFont="1" applyBorder="1" applyAlignment="1">
      <alignment horizontal="center" vertical="center"/>
      <protection/>
    </xf>
    <xf numFmtId="0" fontId="28" fillId="0" borderId="24" xfId="59" applyNumberFormat="1" applyFont="1" applyFill="1" applyBorder="1" applyAlignment="1" applyProtection="1">
      <alignment horizontal="left" vertical="center" wrapText="1"/>
      <protection/>
    </xf>
    <xf numFmtId="184" fontId="28" fillId="0" borderId="24" xfId="59" applyNumberFormat="1" applyFont="1" applyFill="1" applyBorder="1" applyAlignment="1" applyProtection="1">
      <alignment horizontal="left" vertical="center" wrapText="1"/>
      <protection/>
    </xf>
    <xf numFmtId="186" fontId="28" fillId="0" borderId="24" xfId="59" applyNumberFormat="1" applyFont="1" applyFill="1" applyBorder="1" applyAlignment="1" applyProtection="1">
      <alignment horizontal="left" vertical="center" wrapText="1"/>
      <protection/>
    </xf>
    <xf numFmtId="10" fontId="26" fillId="0" borderId="0" xfId="59" applyNumberFormat="1" applyFont="1" applyFill="1" applyAlignment="1" applyProtection="1">
      <alignment horizontal="left" vertical="center" wrapText="1"/>
      <protection/>
    </xf>
    <xf numFmtId="0" fontId="27" fillId="0" borderId="0" xfId="59" applyNumberFormat="1" applyFont="1" applyFill="1" applyAlignment="1" applyProtection="1">
      <alignment horizontal="center" vertical="center" wrapText="1"/>
      <protection/>
    </xf>
    <xf numFmtId="10" fontId="27" fillId="0" borderId="0" xfId="59" applyNumberFormat="1" applyFont="1" applyFill="1" applyAlignment="1" applyProtection="1">
      <alignment horizontal="center" vertical="center" wrapText="1"/>
      <protection/>
    </xf>
    <xf numFmtId="0" fontId="28" fillId="0" borderId="24" xfId="59" applyFont="1" applyFill="1" applyBorder="1" applyAlignment="1">
      <alignment horizontal="left"/>
      <protection/>
    </xf>
    <xf numFmtId="10" fontId="28" fillId="0" borderId="24" xfId="59" applyNumberFormat="1" applyFont="1" applyFill="1" applyBorder="1" applyAlignment="1">
      <alignment horizontal="left"/>
      <protection/>
    </xf>
    <xf numFmtId="0" fontId="29" fillId="0" borderId="22" xfId="59" applyNumberFormat="1" applyFont="1" applyFill="1" applyBorder="1" applyAlignment="1" applyProtection="1">
      <alignment horizontal="center" vertical="center" wrapText="1"/>
      <protection/>
    </xf>
    <xf numFmtId="0" fontId="29" fillId="0" borderId="23" xfId="59" applyNumberFormat="1" applyFont="1" applyFill="1" applyBorder="1" applyAlignment="1" applyProtection="1">
      <alignment horizontal="center" vertical="center" wrapText="1"/>
      <protection/>
    </xf>
    <xf numFmtId="0" fontId="29" fillId="0" borderId="16" xfId="59" applyNumberFormat="1" applyFont="1" applyFill="1" applyBorder="1" applyAlignment="1" applyProtection="1">
      <alignment horizontal="center" vertical="center" wrapText="1"/>
      <protection/>
    </xf>
    <xf numFmtId="0" fontId="29" fillId="0" borderId="22" xfId="59" applyFont="1" applyFill="1" applyBorder="1" applyAlignment="1">
      <alignment horizontal="center" vertical="center"/>
      <protection/>
    </xf>
    <xf numFmtId="10" fontId="29" fillId="0" borderId="16" xfId="59" applyNumberFormat="1" applyFont="1" applyFill="1" applyBorder="1" applyAlignment="1">
      <alignment horizontal="center" vertical="center"/>
      <protection/>
    </xf>
    <xf numFmtId="0" fontId="35" fillId="0" borderId="11" xfId="59" applyFont="1" applyFill="1" applyBorder="1" applyAlignment="1">
      <alignment horizontal="center" vertical="center"/>
      <protection/>
    </xf>
    <xf numFmtId="0" fontId="36" fillId="0" borderId="11" xfId="0" applyFont="1" applyFill="1" applyBorder="1" applyAlignment="1">
      <alignment horizontal="center" vertical="center"/>
    </xf>
    <xf numFmtId="0" fontId="29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26" xfId="59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1" xfId="6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43" fontId="0" fillId="0" borderId="24" xfId="79" applyFont="1" applyFill="1" applyBorder="1" applyAlignment="1">
      <alignment horizontal="left" vertical="center"/>
    </xf>
    <xf numFmtId="0" fontId="29" fillId="0" borderId="22" xfId="59" applyFont="1" applyFill="1" applyBorder="1" applyAlignment="1">
      <alignment horizontal="center" vertical="center" wrapText="1"/>
      <protection/>
    </xf>
    <xf numFmtId="43" fontId="29" fillId="0" borderId="16" xfId="79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190" fontId="28" fillId="0" borderId="0" xfId="0" applyNumberFormat="1" applyFont="1" applyFill="1" applyAlignment="1">
      <alignment horizontal="left"/>
    </xf>
    <xf numFmtId="0" fontId="48" fillId="0" borderId="11" xfId="62" applyFont="1" applyBorder="1" applyAlignment="1">
      <alignment horizontal="center" vertical="center"/>
      <protection/>
    </xf>
    <xf numFmtId="190" fontId="48" fillId="0" borderId="11" xfId="62" applyNumberFormat="1" applyFont="1" applyFill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left" vertical="center"/>
      <protection/>
    </xf>
    <xf numFmtId="43" fontId="26" fillId="0" borderId="0" xfId="79" applyFont="1" applyFill="1" applyAlignment="1" applyProtection="1">
      <alignment horizontal="left" vertical="center" wrapText="1"/>
      <protection/>
    </xf>
    <xf numFmtId="0" fontId="30" fillId="0" borderId="0" xfId="60" applyFont="1" applyAlignment="1">
      <alignment horizontal="center" vertical="center"/>
      <protection/>
    </xf>
    <xf numFmtId="43" fontId="30" fillId="0" borderId="0" xfId="79" applyFont="1" applyFill="1" applyAlignment="1">
      <alignment horizontal="center" vertical="center"/>
    </xf>
    <xf numFmtId="0" fontId="28" fillId="0" borderId="24" xfId="67" applyFont="1" applyBorder="1" applyAlignment="1">
      <alignment horizontal="left" vertical="center"/>
      <protection/>
    </xf>
    <xf numFmtId="43" fontId="28" fillId="0" borderId="24" xfId="79" applyFont="1" applyFill="1" applyBorder="1" applyAlignment="1">
      <alignment horizontal="left" vertical="center"/>
    </xf>
    <xf numFmtId="0" fontId="1" fillId="0" borderId="22" xfId="60" applyFont="1" applyBorder="1" applyAlignment="1">
      <alignment horizontal="center" vertical="center" wrapText="1"/>
      <protection/>
    </xf>
    <xf numFmtId="43" fontId="1" fillId="0" borderId="16" xfId="79" applyFont="1" applyFill="1" applyBorder="1" applyAlignment="1">
      <alignment horizontal="center" vertical="center" wrapText="1"/>
    </xf>
    <xf numFmtId="0" fontId="1" fillId="0" borderId="11" xfId="60" applyFont="1" applyBorder="1" applyAlignment="1">
      <alignment horizontal="center" vertical="center"/>
      <protection/>
    </xf>
    <xf numFmtId="0" fontId="28" fillId="0" borderId="24" xfId="59" applyFont="1" applyBorder="1" applyAlignment="1">
      <alignment horizontal="left"/>
      <protection/>
    </xf>
    <xf numFmtId="0" fontId="29" fillId="0" borderId="22" xfId="59" applyFont="1" applyBorder="1" applyAlignment="1">
      <alignment horizontal="center" vertical="center"/>
      <protection/>
    </xf>
    <xf numFmtId="0" fontId="29" fillId="0" borderId="16" xfId="5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9" fillId="0" borderId="25" xfId="59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9" fillId="14" borderId="11" xfId="61" applyFont="1" applyFill="1" applyBorder="1" applyAlignment="1">
      <alignment horizontal="center" vertical="center"/>
      <protection/>
    </xf>
    <xf numFmtId="0" fontId="29" fillId="14" borderId="22" xfId="59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1" fillId="0" borderId="27" xfId="0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2" fillId="0" borderId="28" xfId="0" applyNumberFormat="1" applyFont="1" applyFill="1" applyBorder="1" applyAlignment="1">
      <alignment horizontal="left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91" fontId="52" fillId="0" borderId="21" xfId="0" applyNumberFormat="1" applyFont="1" applyFill="1" applyBorder="1" applyAlignment="1">
      <alignment horizontal="left" vertical="center" wrapText="1"/>
    </xf>
    <xf numFmtId="191" fontId="52" fillId="0" borderId="29" xfId="0" applyNumberFormat="1" applyFont="1" applyFill="1" applyBorder="1" applyAlignment="1">
      <alignment horizontal="left" vertical="center" wrapText="1"/>
    </xf>
    <xf numFmtId="191" fontId="52" fillId="0" borderId="28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top" wrapText="1"/>
    </xf>
    <xf numFmtId="49" fontId="52" fillId="0" borderId="29" xfId="0" applyNumberFormat="1" applyFont="1" applyFill="1" applyBorder="1" applyAlignment="1">
      <alignment horizontal="left" vertical="top" wrapText="1"/>
    </xf>
    <xf numFmtId="49" fontId="52" fillId="0" borderId="28" xfId="0" applyNumberFormat="1" applyFont="1" applyFill="1" applyBorder="1" applyAlignment="1">
      <alignment horizontal="left" vertical="top" wrapText="1"/>
    </xf>
    <xf numFmtId="49" fontId="53" fillId="0" borderId="21" xfId="0" applyNumberFormat="1" applyFont="1" applyFill="1" applyBorder="1" applyAlignment="1">
      <alignment vertical="top" wrapText="1"/>
    </xf>
    <xf numFmtId="49" fontId="53" fillId="0" borderId="29" xfId="0" applyNumberFormat="1" applyFont="1" applyFill="1" applyBorder="1" applyAlignment="1">
      <alignment vertical="top" wrapText="1"/>
    </xf>
    <xf numFmtId="49" fontId="53" fillId="0" borderId="28" xfId="0" applyNumberFormat="1" applyFont="1" applyFill="1" applyBorder="1" applyAlignment="1">
      <alignment vertical="top" wrapText="1"/>
    </xf>
    <xf numFmtId="49" fontId="53" fillId="0" borderId="21" xfId="0" applyNumberFormat="1" applyFont="1" applyFill="1" applyBorder="1" applyAlignment="1">
      <alignment horizontal="left" vertical="top" wrapText="1"/>
    </xf>
    <xf numFmtId="49" fontId="53" fillId="0" borderId="29" xfId="0" applyNumberFormat="1" applyFont="1" applyFill="1" applyBorder="1" applyAlignment="1">
      <alignment horizontal="left" vertical="top" wrapText="1"/>
    </xf>
    <xf numFmtId="49" fontId="53" fillId="0" borderId="28" xfId="0" applyNumberFormat="1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49" fontId="47" fillId="0" borderId="28" xfId="0" applyNumberFormat="1" applyFont="1" applyFill="1" applyBorder="1" applyAlignment="1">
      <alignment horizontal="left" vertical="center" wrapText="1"/>
    </xf>
    <xf numFmtId="49" fontId="47" fillId="0" borderId="29" xfId="0" applyNumberFormat="1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7" fillId="0" borderId="35" xfId="0" applyFont="1" applyFill="1" applyBorder="1" applyAlignment="1">
      <alignment horizontal="left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表1 财政拨款收支总表" xfId="58"/>
    <cellStyle name="常规 2" xfId="59"/>
    <cellStyle name="常规_F3AFB1F87E20437B963D717E0FBFA40B" xfId="60"/>
    <cellStyle name="常规_Sheet1" xfId="61"/>
    <cellStyle name="常规_Sheet1_1" xfId="62"/>
    <cellStyle name="常规_部门收入总表" xfId="63"/>
    <cellStyle name="常规_部门支出总表" xfId="64"/>
    <cellStyle name="常规_附表1 财政拨款收支总表" xfId="65"/>
    <cellStyle name="常规_三公经费预算安排情况表" xfId="66"/>
    <cellStyle name="常规_一般公共预算“三公”经费支出表" xfId="67"/>
    <cellStyle name="Hyperlink" xfId="68"/>
    <cellStyle name="好" xfId="69"/>
    <cellStyle name="好_附表1 财政拨款收支总表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G7" sqref="G7"/>
    </sheetView>
  </sheetViews>
  <sheetFormatPr defaultColWidth="9.140625" defaultRowHeight="15.75" customHeight="1"/>
  <cols>
    <col min="1" max="1" width="38.28125" style="2" customWidth="1"/>
    <col min="2" max="2" width="16.57421875" style="2" customWidth="1"/>
    <col min="3" max="3" width="16.57421875" style="102" customWidth="1"/>
    <col min="4" max="4" width="16.00390625" style="2" customWidth="1"/>
    <col min="5" max="5" width="27.57421875" style="2" customWidth="1"/>
    <col min="6" max="7" width="23.00390625" style="2" customWidth="1"/>
    <col min="8" max="8" width="16.7109375" style="2" customWidth="1"/>
    <col min="9" max="9" width="8.7109375" style="2" customWidth="1"/>
    <col min="10" max="254" width="9.140625" style="2" customWidth="1"/>
  </cols>
  <sheetData>
    <row r="1" spans="1:8" s="1" customFormat="1" ht="17.25" customHeight="1">
      <c r="A1" s="3" t="s">
        <v>0</v>
      </c>
      <c r="B1" s="3"/>
      <c r="C1" s="103"/>
      <c r="D1" s="50"/>
      <c r="E1" s="50"/>
      <c r="F1" s="50"/>
      <c r="G1" s="50"/>
      <c r="H1" s="50"/>
    </row>
    <row r="2" spans="1:8" s="46" customFormat="1" ht="31.5" customHeight="1">
      <c r="A2" s="53" t="s">
        <v>1</v>
      </c>
      <c r="B2" s="53"/>
      <c r="C2" s="104"/>
      <c r="D2" s="53"/>
      <c r="E2" s="53"/>
      <c r="F2" s="53"/>
      <c r="G2" s="53"/>
      <c r="H2" s="53"/>
    </row>
    <row r="3" spans="1:19" s="101" customFormat="1" ht="15" customHeight="1">
      <c r="A3" s="191" t="s">
        <v>246</v>
      </c>
      <c r="B3" s="191"/>
      <c r="C3" s="192"/>
      <c r="D3" s="191"/>
      <c r="E3" s="191"/>
      <c r="F3" s="191"/>
      <c r="G3" s="191"/>
      <c r="H3" s="191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8" s="47" customFormat="1" ht="22.5" customHeight="1">
      <c r="A4" s="56" t="s">
        <v>2</v>
      </c>
      <c r="B4" s="56"/>
      <c r="C4" s="105"/>
      <c r="D4" s="56"/>
      <c r="E4" s="56" t="s">
        <v>3</v>
      </c>
      <c r="F4" s="56"/>
      <c r="G4" s="56"/>
      <c r="H4" s="56"/>
    </row>
    <row r="5" spans="1:8" s="47" customFormat="1" ht="36.75" customHeight="1">
      <c r="A5" s="5" t="s">
        <v>4</v>
      </c>
      <c r="B5" s="5" t="s">
        <v>5</v>
      </c>
      <c r="C5" s="106" t="s">
        <v>6</v>
      </c>
      <c r="D5" s="107" t="s">
        <v>7</v>
      </c>
      <c r="E5" s="5" t="s">
        <v>4</v>
      </c>
      <c r="F5" s="5" t="s">
        <v>5</v>
      </c>
      <c r="G5" s="5" t="s">
        <v>6</v>
      </c>
      <c r="H5" s="107" t="s">
        <v>7</v>
      </c>
    </row>
    <row r="6" spans="1:8" s="47" customFormat="1" ht="18.75" customHeight="1">
      <c r="A6" s="65" t="s">
        <v>8</v>
      </c>
      <c r="B6" s="108">
        <v>85.76</v>
      </c>
      <c r="C6" s="109">
        <v>115.81</v>
      </c>
      <c r="D6" s="110">
        <f>C6/B6*100-100</f>
        <v>35.03964552238804</v>
      </c>
      <c r="E6" s="67" t="s">
        <v>9</v>
      </c>
      <c r="F6" s="111">
        <v>75.65</v>
      </c>
      <c r="G6" s="112">
        <v>103.62</v>
      </c>
      <c r="H6" s="113">
        <f>G6/F6*100-100</f>
        <v>36.972901520158615</v>
      </c>
    </row>
    <row r="7" spans="1:8" s="47" customFormat="1" ht="18.75" customHeight="1">
      <c r="A7" s="65" t="s">
        <v>10</v>
      </c>
      <c r="B7" s="108"/>
      <c r="C7" s="114"/>
      <c r="D7" s="110"/>
      <c r="E7" s="67" t="s">
        <v>11</v>
      </c>
      <c r="F7" s="112"/>
      <c r="G7" s="112"/>
      <c r="H7" s="113"/>
    </row>
    <row r="8" spans="1:8" s="47" customFormat="1" ht="18.75" customHeight="1">
      <c r="A8" s="65" t="s">
        <v>12</v>
      </c>
      <c r="B8" s="108"/>
      <c r="C8" s="114"/>
      <c r="D8" s="110"/>
      <c r="E8" s="67" t="s">
        <v>13</v>
      </c>
      <c r="F8" s="112"/>
      <c r="G8" s="112"/>
      <c r="H8" s="113"/>
    </row>
    <row r="9" spans="1:8" s="47" customFormat="1" ht="18.75" customHeight="1">
      <c r="A9" s="65" t="s">
        <v>14</v>
      </c>
      <c r="B9" s="108"/>
      <c r="C9" s="114"/>
      <c r="D9" s="110"/>
      <c r="E9" s="67" t="s">
        <v>15</v>
      </c>
      <c r="F9" s="112"/>
      <c r="G9" s="112"/>
      <c r="H9" s="113"/>
    </row>
    <row r="10" spans="1:8" s="47" customFormat="1" ht="18.75" customHeight="1">
      <c r="A10" s="65" t="s">
        <v>16</v>
      </c>
      <c r="B10" s="108"/>
      <c r="C10" s="115"/>
      <c r="D10" s="110"/>
      <c r="E10" s="67" t="s">
        <v>17</v>
      </c>
      <c r="F10" s="112"/>
      <c r="G10" s="112"/>
      <c r="H10" s="113"/>
    </row>
    <row r="11" spans="1:8" s="47" customFormat="1" ht="18.75" customHeight="1">
      <c r="A11" s="65" t="s">
        <v>18</v>
      </c>
      <c r="B11" s="108"/>
      <c r="C11" s="115"/>
      <c r="D11" s="110"/>
      <c r="E11" s="68" t="s">
        <v>19</v>
      </c>
      <c r="F11" s="116"/>
      <c r="G11" s="116"/>
      <c r="H11" s="113"/>
    </row>
    <row r="12" spans="1:8" s="47" customFormat="1" ht="18.75" customHeight="1">
      <c r="A12" s="65" t="s">
        <v>20</v>
      </c>
      <c r="B12" s="108"/>
      <c r="C12" s="115"/>
      <c r="D12" s="110"/>
      <c r="E12" s="68" t="s">
        <v>21</v>
      </c>
      <c r="F12" s="116"/>
      <c r="G12" s="116"/>
      <c r="H12" s="113"/>
    </row>
    <row r="13" spans="1:8" s="47" customFormat="1" ht="18.75" customHeight="1">
      <c r="A13" s="65" t="s">
        <v>22</v>
      </c>
      <c r="B13" s="108"/>
      <c r="C13" s="115"/>
      <c r="D13" s="110"/>
      <c r="E13" s="68" t="s">
        <v>23</v>
      </c>
      <c r="F13" s="116"/>
      <c r="G13" s="116"/>
      <c r="H13" s="113"/>
    </row>
    <row r="14" spans="1:8" s="47" customFormat="1" ht="18.75" customHeight="1">
      <c r="A14" s="65" t="s">
        <v>24</v>
      </c>
      <c r="B14" s="108"/>
      <c r="C14" s="115"/>
      <c r="D14" s="110"/>
      <c r="E14" s="68" t="s">
        <v>25</v>
      </c>
      <c r="F14" s="117">
        <v>4.17</v>
      </c>
      <c r="G14" s="117">
        <v>4.49</v>
      </c>
      <c r="H14" s="113">
        <f>G14/F14*100-100</f>
        <v>7.673860911270978</v>
      </c>
    </row>
    <row r="15" spans="1:8" s="47" customFormat="1" ht="18.75" customHeight="1">
      <c r="A15" s="65" t="s">
        <v>26</v>
      </c>
      <c r="B15" s="108"/>
      <c r="C15" s="115"/>
      <c r="D15" s="110"/>
      <c r="E15" s="68" t="s">
        <v>27</v>
      </c>
      <c r="F15" s="116"/>
      <c r="G15" s="116"/>
      <c r="H15" s="113"/>
    </row>
    <row r="16" spans="1:8" s="47" customFormat="1" ht="18.75" customHeight="1">
      <c r="A16" s="67"/>
      <c r="B16" s="112"/>
      <c r="C16" s="118"/>
      <c r="D16" s="110"/>
      <c r="E16" s="68" t="s">
        <v>28</v>
      </c>
      <c r="F16" s="116"/>
      <c r="G16" s="116"/>
      <c r="H16" s="113"/>
    </row>
    <row r="17" spans="1:8" s="47" customFormat="1" ht="18.75" customHeight="1">
      <c r="A17" s="61" t="s">
        <v>29</v>
      </c>
      <c r="B17" s="119">
        <f>SUM(B6:B15)</f>
        <v>85.76</v>
      </c>
      <c r="C17" s="120">
        <f>SUM(C6:C15)</f>
        <v>115.81</v>
      </c>
      <c r="D17" s="110">
        <f>C17/B17*100-100</f>
        <v>35.03964552238804</v>
      </c>
      <c r="E17" s="68" t="s">
        <v>30</v>
      </c>
      <c r="F17" s="116"/>
      <c r="G17" s="116"/>
      <c r="H17" s="113"/>
    </row>
    <row r="18" spans="1:8" ht="18.75" customHeight="1">
      <c r="A18" s="65"/>
      <c r="B18" s="108"/>
      <c r="C18" s="121"/>
      <c r="D18" s="110"/>
      <c r="E18" s="68" t="s">
        <v>31</v>
      </c>
      <c r="F18" s="116"/>
      <c r="G18" s="116"/>
      <c r="H18" s="113"/>
    </row>
    <row r="19" spans="1:8" ht="18.75" customHeight="1">
      <c r="A19" s="65" t="s">
        <v>32</v>
      </c>
      <c r="B19" s="108"/>
      <c r="C19" s="121"/>
      <c r="D19" s="110"/>
      <c r="E19" s="68" t="s">
        <v>33</v>
      </c>
      <c r="F19" s="116"/>
      <c r="G19" s="116"/>
      <c r="H19" s="113"/>
    </row>
    <row r="20" spans="1:8" ht="18.75" customHeight="1">
      <c r="A20" s="65" t="s">
        <v>34</v>
      </c>
      <c r="B20" s="108"/>
      <c r="C20" s="121"/>
      <c r="D20" s="110"/>
      <c r="E20" s="68" t="s">
        <v>35</v>
      </c>
      <c r="F20" s="116"/>
      <c r="G20" s="116"/>
      <c r="H20" s="113"/>
    </row>
    <row r="21" spans="1:8" ht="18.75" customHeight="1">
      <c r="A21" s="65" t="s">
        <v>36</v>
      </c>
      <c r="B21" s="108"/>
      <c r="C21" s="121"/>
      <c r="D21" s="110"/>
      <c r="E21" s="68" t="s">
        <v>37</v>
      </c>
      <c r="F21" s="116"/>
      <c r="G21" s="116"/>
      <c r="H21" s="113"/>
    </row>
    <row r="22" spans="1:8" ht="18.75" customHeight="1">
      <c r="A22" s="65" t="s">
        <v>38</v>
      </c>
      <c r="B22" s="108"/>
      <c r="C22" s="121"/>
      <c r="D22" s="110"/>
      <c r="E22" s="68" t="s">
        <v>39</v>
      </c>
      <c r="F22" s="116"/>
      <c r="G22" s="116"/>
      <c r="H22" s="113"/>
    </row>
    <row r="23" spans="1:8" ht="18.75" customHeight="1">
      <c r="A23" s="65" t="s">
        <v>40</v>
      </c>
      <c r="B23" s="108"/>
      <c r="C23" s="121"/>
      <c r="D23" s="110"/>
      <c r="E23" s="68" t="s">
        <v>41</v>
      </c>
      <c r="F23" s="116"/>
      <c r="G23" s="116"/>
      <c r="H23" s="113"/>
    </row>
    <row r="24" spans="1:8" ht="18.75" customHeight="1">
      <c r="A24" s="65" t="s">
        <v>42</v>
      </c>
      <c r="B24" s="108"/>
      <c r="C24" s="121"/>
      <c r="D24" s="110"/>
      <c r="E24" s="68" t="s">
        <v>43</v>
      </c>
      <c r="F24" s="122">
        <v>5.94</v>
      </c>
      <c r="G24" s="122">
        <v>7.7</v>
      </c>
      <c r="H24" s="113">
        <f>G24/F24*100-100</f>
        <v>29.62962962962962</v>
      </c>
    </row>
    <row r="25" spans="1:8" ht="18.75" customHeight="1">
      <c r="A25" s="65" t="s">
        <v>44</v>
      </c>
      <c r="B25" s="108"/>
      <c r="C25" s="121"/>
      <c r="D25" s="110"/>
      <c r="E25" s="68" t="s">
        <v>45</v>
      </c>
      <c r="F25" s="116"/>
      <c r="G25" s="116"/>
      <c r="H25" s="113"/>
    </row>
    <row r="26" spans="1:8" ht="18.75" customHeight="1">
      <c r="A26" s="65" t="s">
        <v>46</v>
      </c>
      <c r="B26" s="108"/>
      <c r="C26" s="121"/>
      <c r="D26" s="110"/>
      <c r="E26" s="68" t="s">
        <v>47</v>
      </c>
      <c r="F26" s="116"/>
      <c r="G26" s="116"/>
      <c r="H26" s="113"/>
    </row>
    <row r="27" spans="1:8" ht="18.75" customHeight="1">
      <c r="A27" s="65" t="s">
        <v>48</v>
      </c>
      <c r="B27" s="108"/>
      <c r="C27" s="121"/>
      <c r="D27" s="110"/>
      <c r="E27" s="68"/>
      <c r="F27" s="116"/>
      <c r="G27" s="116"/>
      <c r="H27" s="113"/>
    </row>
    <row r="28" spans="1:8" ht="18.75" customHeight="1">
      <c r="A28" s="65" t="s">
        <v>49</v>
      </c>
      <c r="B28" s="108"/>
      <c r="C28" s="121"/>
      <c r="D28" s="110"/>
      <c r="E28" s="69"/>
      <c r="F28" s="69"/>
      <c r="G28" s="69"/>
      <c r="H28" s="113"/>
    </row>
    <row r="29" spans="1:8" ht="18.75" customHeight="1">
      <c r="A29" s="65"/>
      <c r="B29" s="108"/>
      <c r="C29" s="121"/>
      <c r="D29" s="110"/>
      <c r="E29" s="61" t="s">
        <v>50</v>
      </c>
      <c r="F29" s="69">
        <f>SUM(F6:F25)</f>
        <v>85.76</v>
      </c>
      <c r="G29" s="69">
        <f>SUM(G6:G25)</f>
        <v>115.81</v>
      </c>
      <c r="H29" s="113">
        <f>G29/F29*100-100</f>
        <v>35.03964552238804</v>
      </c>
    </row>
    <row r="30" spans="1:8" ht="18.75" customHeight="1">
      <c r="A30" s="65"/>
      <c r="B30" s="108"/>
      <c r="C30" s="121"/>
      <c r="D30" s="110"/>
      <c r="E30" s="67"/>
      <c r="F30" s="112"/>
      <c r="G30" s="112"/>
      <c r="H30" s="113"/>
    </row>
    <row r="31" spans="1:8" ht="18.75" customHeight="1">
      <c r="A31" s="67"/>
      <c r="B31" s="112"/>
      <c r="C31" s="121"/>
      <c r="D31" s="110"/>
      <c r="E31" s="61" t="s">
        <v>51</v>
      </c>
      <c r="F31" s="61"/>
      <c r="G31" s="61"/>
      <c r="H31" s="113"/>
    </row>
    <row r="32" spans="1:8" ht="18.75" customHeight="1">
      <c r="A32" s="67"/>
      <c r="B32" s="112"/>
      <c r="C32" s="121"/>
      <c r="D32" s="110"/>
      <c r="E32" s="67"/>
      <c r="F32" s="112"/>
      <c r="G32" s="112"/>
      <c r="H32" s="113"/>
    </row>
    <row r="33" spans="1:8" ht="18.75" customHeight="1">
      <c r="A33" s="6" t="s">
        <v>52</v>
      </c>
      <c r="B33" s="123">
        <f>SUM(B17,B19:B24)</f>
        <v>85.76</v>
      </c>
      <c r="C33" s="124">
        <f>SUM(C17,C19:C24)</f>
        <v>115.81</v>
      </c>
      <c r="D33" s="110">
        <f>C33/B33*100-100</f>
        <v>35.03964552238804</v>
      </c>
      <c r="E33" s="6" t="s">
        <v>53</v>
      </c>
      <c r="F33" s="6">
        <f>SUM(F29,F31)</f>
        <v>85.76</v>
      </c>
      <c r="G33" s="6">
        <f>SUM(G29,G31)</f>
        <v>115.81</v>
      </c>
      <c r="H33" s="113">
        <f>G33/F33*100-100</f>
        <v>35.03964552238804</v>
      </c>
    </row>
    <row r="36" ht="15.75" customHeight="1">
      <c r="D36" s="125"/>
    </row>
  </sheetData>
  <sheetProtection/>
  <mergeCells count="1">
    <mergeCell ref="A3:H3"/>
  </mergeCells>
  <printOptions horizontalCentered="1"/>
  <pageMargins left="0.38958333333333334" right="0.38958333333333334" top="0.9798611111111111" bottom="0.9798611111111111" header="0.5097222222222222" footer="0.5097222222222222"/>
  <pageSetup fitToHeight="2" fitToWidth="1" horizontalDpi="600" verticalDpi="600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G33" sqref="G33"/>
    </sheetView>
  </sheetViews>
  <sheetFormatPr defaultColWidth="9.140625" defaultRowHeight="12.75"/>
  <cols>
    <col min="1" max="1" width="11.421875" style="0" customWidth="1"/>
    <col min="2" max="2" width="32.00390625" style="0" customWidth="1"/>
    <col min="3" max="3" width="7.28125" style="0" customWidth="1"/>
    <col min="4" max="5" width="11.421875" style="0" customWidth="1"/>
    <col min="7" max="8" width="11.421875" style="0" customWidth="1"/>
    <col min="9" max="9" width="8.8515625" style="0" customWidth="1"/>
    <col min="10" max="10" width="10.28125" style="0" customWidth="1"/>
  </cols>
  <sheetData>
    <row r="1" spans="1:10" ht="14.25">
      <c r="A1" s="187" t="s">
        <v>333</v>
      </c>
      <c r="B1" s="187"/>
      <c r="C1" s="187"/>
      <c r="D1" s="187"/>
      <c r="E1" s="187"/>
      <c r="F1" s="187"/>
      <c r="G1" s="187"/>
      <c r="H1" s="187"/>
      <c r="I1" s="157"/>
      <c r="J1" s="157"/>
    </row>
    <row r="2" spans="1:10" ht="25.5">
      <c r="A2" s="219" t="s">
        <v>334</v>
      </c>
      <c r="B2" s="219"/>
      <c r="C2" s="219"/>
      <c r="D2" s="219"/>
      <c r="E2" s="219"/>
      <c r="F2" s="219"/>
      <c r="G2" s="219"/>
      <c r="H2" s="219"/>
      <c r="I2" s="219"/>
      <c r="J2" s="157"/>
    </row>
    <row r="3" spans="1:10" ht="12.75">
      <c r="A3" s="220" t="s">
        <v>335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4.25">
      <c r="A4" s="218" t="s">
        <v>114</v>
      </c>
      <c r="B4" s="218" t="s">
        <v>67</v>
      </c>
      <c r="C4" s="246" t="s">
        <v>5</v>
      </c>
      <c r="D4" s="218"/>
      <c r="E4" s="218"/>
      <c r="F4" s="246" t="s">
        <v>6</v>
      </c>
      <c r="G4" s="218"/>
      <c r="H4" s="218"/>
      <c r="I4" s="247" t="s">
        <v>115</v>
      </c>
      <c r="J4" s="224"/>
    </row>
    <row r="5" spans="1:10" ht="14.25">
      <c r="A5" s="218"/>
      <c r="B5" s="218"/>
      <c r="C5" s="168" t="s">
        <v>73</v>
      </c>
      <c r="D5" s="32" t="s">
        <v>116</v>
      </c>
      <c r="E5" s="32" t="s">
        <v>117</v>
      </c>
      <c r="F5" s="168" t="s">
        <v>73</v>
      </c>
      <c r="G5" s="32" t="s">
        <v>116</v>
      </c>
      <c r="H5" s="32" t="s">
        <v>117</v>
      </c>
      <c r="I5" s="169" t="s">
        <v>105</v>
      </c>
      <c r="J5" s="36" t="s">
        <v>106</v>
      </c>
    </row>
    <row r="6" spans="1:10" ht="12.75">
      <c r="A6" s="33" t="s">
        <v>118</v>
      </c>
      <c r="B6" s="33" t="s">
        <v>119</v>
      </c>
      <c r="C6" s="170">
        <f aca="true" t="shared" si="0" ref="C6:C69">SUM(D6:E6)</f>
        <v>0</v>
      </c>
      <c r="D6" s="34"/>
      <c r="E6" s="34"/>
      <c r="F6" s="170">
        <f aca="true" t="shared" si="1" ref="F6:F69">SUM(G6:H6)</f>
        <v>0</v>
      </c>
      <c r="G6" s="34"/>
      <c r="H6" s="34"/>
      <c r="I6" s="171">
        <f aca="true" t="shared" si="2" ref="I6:I69">F6-C6</f>
        <v>0</v>
      </c>
      <c r="J6" s="172" t="e">
        <f aca="true" t="shared" si="3" ref="J6:J69">F6/C6*100-100</f>
        <v>#DIV/0!</v>
      </c>
    </row>
    <row r="7" spans="1:10" ht="12.75">
      <c r="A7" s="35" t="s">
        <v>120</v>
      </c>
      <c r="B7" s="35" t="s">
        <v>121</v>
      </c>
      <c r="C7" s="170">
        <f t="shared" si="0"/>
        <v>0</v>
      </c>
      <c r="D7" s="34"/>
      <c r="E7" s="34"/>
      <c r="F7" s="170">
        <f t="shared" si="1"/>
        <v>0</v>
      </c>
      <c r="G7" s="34"/>
      <c r="H7" s="34"/>
      <c r="I7" s="171">
        <f t="shared" si="2"/>
        <v>0</v>
      </c>
      <c r="J7" s="172" t="e">
        <f t="shared" si="3"/>
        <v>#DIV/0!</v>
      </c>
    </row>
    <row r="8" spans="1:10" ht="12.75">
      <c r="A8" s="35" t="s">
        <v>122</v>
      </c>
      <c r="B8" s="35" t="s">
        <v>123</v>
      </c>
      <c r="C8" s="170">
        <f t="shared" si="0"/>
        <v>0</v>
      </c>
      <c r="D8" s="34"/>
      <c r="E8" s="34"/>
      <c r="F8" s="170">
        <f t="shared" si="1"/>
        <v>0</v>
      </c>
      <c r="G8" s="34"/>
      <c r="H8" s="34"/>
      <c r="I8" s="171">
        <f t="shared" si="2"/>
        <v>0</v>
      </c>
      <c r="J8" s="172" t="e">
        <f t="shared" si="3"/>
        <v>#DIV/0!</v>
      </c>
    </row>
    <row r="9" spans="1:10" ht="12.75">
      <c r="A9" s="35" t="s">
        <v>124</v>
      </c>
      <c r="B9" s="35" t="s">
        <v>125</v>
      </c>
      <c r="C9" s="170">
        <f t="shared" si="0"/>
        <v>0</v>
      </c>
      <c r="D9" s="34"/>
      <c r="E9" s="34"/>
      <c r="F9" s="170">
        <f t="shared" si="1"/>
        <v>0</v>
      </c>
      <c r="G9" s="34"/>
      <c r="H9" s="34"/>
      <c r="I9" s="171">
        <f t="shared" si="2"/>
        <v>0</v>
      </c>
      <c r="J9" s="172" t="e">
        <f t="shared" si="3"/>
        <v>#DIV/0!</v>
      </c>
    </row>
    <row r="10" spans="1:10" ht="12.75">
      <c r="A10" s="35" t="s">
        <v>126</v>
      </c>
      <c r="B10" s="35" t="s">
        <v>127</v>
      </c>
      <c r="C10" s="170">
        <f t="shared" si="0"/>
        <v>0</v>
      </c>
      <c r="D10" s="34"/>
      <c r="E10" s="34"/>
      <c r="F10" s="170">
        <f t="shared" si="1"/>
        <v>0</v>
      </c>
      <c r="G10" s="34"/>
      <c r="H10" s="34"/>
      <c r="I10" s="171">
        <f t="shared" si="2"/>
        <v>0</v>
      </c>
      <c r="J10" s="172" t="e">
        <f t="shared" si="3"/>
        <v>#DIV/0!</v>
      </c>
    </row>
    <row r="11" spans="1:10" ht="12.75">
      <c r="A11" s="35" t="s">
        <v>128</v>
      </c>
      <c r="B11" s="35" t="s">
        <v>129</v>
      </c>
      <c r="C11" s="170">
        <f t="shared" si="0"/>
        <v>0</v>
      </c>
      <c r="D11" s="34"/>
      <c r="E11" s="34"/>
      <c r="F11" s="170">
        <f t="shared" si="1"/>
        <v>0</v>
      </c>
      <c r="G11" s="34"/>
      <c r="H11" s="34"/>
      <c r="I11" s="171">
        <f t="shared" si="2"/>
        <v>0</v>
      </c>
      <c r="J11" s="172" t="e">
        <f t="shared" si="3"/>
        <v>#DIV/0!</v>
      </c>
    </row>
    <row r="12" spans="1:10" ht="12.75">
      <c r="A12" s="35">
        <v>30108</v>
      </c>
      <c r="B12" s="35" t="s">
        <v>130</v>
      </c>
      <c r="C12" s="170">
        <f t="shared" si="0"/>
        <v>0</v>
      </c>
      <c r="D12" s="34"/>
      <c r="E12" s="34"/>
      <c r="F12" s="170">
        <f t="shared" si="1"/>
        <v>0</v>
      </c>
      <c r="G12" s="34"/>
      <c r="H12" s="34"/>
      <c r="I12" s="171">
        <f t="shared" si="2"/>
        <v>0</v>
      </c>
      <c r="J12" s="172" t="e">
        <f t="shared" si="3"/>
        <v>#DIV/0!</v>
      </c>
    </row>
    <row r="13" spans="1:10" ht="12.75">
      <c r="A13" s="35">
        <v>30109</v>
      </c>
      <c r="B13" s="35" t="s">
        <v>131</v>
      </c>
      <c r="C13" s="170">
        <f t="shared" si="0"/>
        <v>0</v>
      </c>
      <c r="D13" s="34"/>
      <c r="E13" s="34"/>
      <c r="F13" s="170">
        <f t="shared" si="1"/>
        <v>0</v>
      </c>
      <c r="G13" s="34"/>
      <c r="H13" s="34"/>
      <c r="I13" s="171">
        <f t="shared" si="2"/>
        <v>0</v>
      </c>
      <c r="J13" s="172" t="e">
        <f t="shared" si="3"/>
        <v>#DIV/0!</v>
      </c>
    </row>
    <row r="14" spans="1:10" ht="12.75">
      <c r="A14" s="35">
        <v>30110</v>
      </c>
      <c r="B14" s="35" t="s">
        <v>132</v>
      </c>
      <c r="C14" s="170">
        <f t="shared" si="0"/>
        <v>0</v>
      </c>
      <c r="D14" s="34"/>
      <c r="E14" s="34"/>
      <c r="F14" s="170">
        <f t="shared" si="1"/>
        <v>0</v>
      </c>
      <c r="G14" s="34"/>
      <c r="H14" s="34"/>
      <c r="I14" s="171">
        <f t="shared" si="2"/>
        <v>0</v>
      </c>
      <c r="J14" s="172" t="e">
        <f t="shared" si="3"/>
        <v>#DIV/0!</v>
      </c>
    </row>
    <row r="15" spans="1:10" ht="12.75">
      <c r="A15" s="35">
        <v>30111</v>
      </c>
      <c r="B15" s="35" t="s">
        <v>133</v>
      </c>
      <c r="C15" s="170">
        <f t="shared" si="0"/>
        <v>0</v>
      </c>
      <c r="D15" s="34"/>
      <c r="E15" s="34"/>
      <c r="F15" s="170">
        <f t="shared" si="1"/>
        <v>0</v>
      </c>
      <c r="G15" s="34"/>
      <c r="H15" s="34"/>
      <c r="I15" s="171">
        <f t="shared" si="2"/>
        <v>0</v>
      </c>
      <c r="J15" s="172" t="e">
        <f t="shared" si="3"/>
        <v>#DIV/0!</v>
      </c>
    </row>
    <row r="16" spans="1:10" ht="12.75">
      <c r="A16" s="35">
        <v>30112</v>
      </c>
      <c r="B16" s="35" t="s">
        <v>134</v>
      </c>
      <c r="C16" s="170">
        <f t="shared" si="0"/>
        <v>0</v>
      </c>
      <c r="D16" s="34"/>
      <c r="E16" s="34"/>
      <c r="F16" s="170">
        <f t="shared" si="1"/>
        <v>0</v>
      </c>
      <c r="G16" s="34"/>
      <c r="H16" s="34"/>
      <c r="I16" s="171">
        <f t="shared" si="2"/>
        <v>0</v>
      </c>
      <c r="J16" s="172" t="e">
        <f t="shared" si="3"/>
        <v>#DIV/0!</v>
      </c>
    </row>
    <row r="17" spans="1:10" ht="12.75">
      <c r="A17" s="35">
        <v>30113</v>
      </c>
      <c r="B17" s="35" t="s">
        <v>135</v>
      </c>
      <c r="C17" s="170">
        <f t="shared" si="0"/>
        <v>0</v>
      </c>
      <c r="D17" s="34"/>
      <c r="E17" s="34"/>
      <c r="F17" s="170">
        <f t="shared" si="1"/>
        <v>0</v>
      </c>
      <c r="G17" s="34"/>
      <c r="H17" s="34"/>
      <c r="I17" s="171">
        <f t="shared" si="2"/>
        <v>0</v>
      </c>
      <c r="J17" s="172" t="e">
        <f t="shared" si="3"/>
        <v>#DIV/0!</v>
      </c>
    </row>
    <row r="18" spans="1:10" ht="12.75">
      <c r="A18" s="35">
        <v>30114</v>
      </c>
      <c r="B18" s="35" t="s">
        <v>136</v>
      </c>
      <c r="C18" s="170">
        <f t="shared" si="0"/>
        <v>0</v>
      </c>
      <c r="D18" s="34"/>
      <c r="E18" s="34"/>
      <c r="F18" s="170">
        <f t="shared" si="1"/>
        <v>0</v>
      </c>
      <c r="G18" s="34"/>
      <c r="H18" s="34"/>
      <c r="I18" s="171">
        <f t="shared" si="2"/>
        <v>0</v>
      </c>
      <c r="J18" s="172" t="e">
        <f t="shared" si="3"/>
        <v>#DIV/0!</v>
      </c>
    </row>
    <row r="19" spans="1:10" ht="12.75">
      <c r="A19" s="35">
        <v>30199</v>
      </c>
      <c r="B19" s="35" t="s">
        <v>137</v>
      </c>
      <c r="C19" s="170">
        <f t="shared" si="0"/>
        <v>0</v>
      </c>
      <c r="D19" s="34"/>
      <c r="E19" s="34"/>
      <c r="F19" s="170">
        <f t="shared" si="1"/>
        <v>0</v>
      </c>
      <c r="G19" s="34"/>
      <c r="H19" s="34"/>
      <c r="I19" s="171">
        <f t="shared" si="2"/>
        <v>0</v>
      </c>
      <c r="J19" s="172" t="e">
        <f t="shared" si="3"/>
        <v>#DIV/0!</v>
      </c>
    </row>
    <row r="20" spans="1:10" ht="12.75">
      <c r="A20" s="33" t="s">
        <v>138</v>
      </c>
      <c r="B20" s="33" t="s">
        <v>139</v>
      </c>
      <c r="C20" s="170">
        <f t="shared" si="0"/>
        <v>0</v>
      </c>
      <c r="D20" s="34"/>
      <c r="E20" s="34"/>
      <c r="F20" s="170">
        <f t="shared" si="1"/>
        <v>0</v>
      </c>
      <c r="G20" s="34"/>
      <c r="H20" s="34"/>
      <c r="I20" s="171">
        <f t="shared" si="2"/>
        <v>0</v>
      </c>
      <c r="J20" s="172" t="e">
        <f t="shared" si="3"/>
        <v>#DIV/0!</v>
      </c>
    </row>
    <row r="21" spans="1:10" ht="12.75">
      <c r="A21" s="35" t="s">
        <v>140</v>
      </c>
      <c r="B21" s="35" t="s">
        <v>141</v>
      </c>
      <c r="C21" s="170">
        <f t="shared" si="0"/>
        <v>0</v>
      </c>
      <c r="D21" s="34"/>
      <c r="E21" s="34"/>
      <c r="F21" s="170">
        <f t="shared" si="1"/>
        <v>0</v>
      </c>
      <c r="G21" s="34"/>
      <c r="H21" s="34"/>
      <c r="I21" s="171">
        <f t="shared" si="2"/>
        <v>0</v>
      </c>
      <c r="J21" s="172" t="e">
        <f t="shared" si="3"/>
        <v>#DIV/0!</v>
      </c>
    </row>
    <row r="22" spans="1:10" ht="12.75">
      <c r="A22" s="35" t="s">
        <v>142</v>
      </c>
      <c r="B22" s="35" t="s">
        <v>143</v>
      </c>
      <c r="C22" s="170">
        <f t="shared" si="0"/>
        <v>0</v>
      </c>
      <c r="D22" s="34"/>
      <c r="E22" s="34"/>
      <c r="F22" s="170">
        <f t="shared" si="1"/>
        <v>0</v>
      </c>
      <c r="G22" s="34"/>
      <c r="H22" s="34"/>
      <c r="I22" s="171">
        <f t="shared" si="2"/>
        <v>0</v>
      </c>
      <c r="J22" s="172" t="e">
        <f t="shared" si="3"/>
        <v>#DIV/0!</v>
      </c>
    </row>
    <row r="23" spans="1:10" ht="12.75">
      <c r="A23" s="35" t="s">
        <v>144</v>
      </c>
      <c r="B23" s="35" t="s">
        <v>145</v>
      </c>
      <c r="C23" s="170">
        <f t="shared" si="0"/>
        <v>0</v>
      </c>
      <c r="D23" s="34"/>
      <c r="E23" s="34"/>
      <c r="F23" s="170">
        <f t="shared" si="1"/>
        <v>0</v>
      </c>
      <c r="G23" s="34"/>
      <c r="H23" s="34"/>
      <c r="I23" s="171">
        <f t="shared" si="2"/>
        <v>0</v>
      </c>
      <c r="J23" s="172" t="e">
        <f t="shared" si="3"/>
        <v>#DIV/0!</v>
      </c>
    </row>
    <row r="24" spans="1:10" ht="12.75">
      <c r="A24" s="35" t="s">
        <v>146</v>
      </c>
      <c r="B24" s="35" t="s">
        <v>147</v>
      </c>
      <c r="C24" s="170">
        <f t="shared" si="0"/>
        <v>0</v>
      </c>
      <c r="D24" s="34"/>
      <c r="E24" s="34"/>
      <c r="F24" s="170">
        <f t="shared" si="1"/>
        <v>0</v>
      </c>
      <c r="G24" s="34"/>
      <c r="H24" s="34"/>
      <c r="I24" s="171">
        <f t="shared" si="2"/>
        <v>0</v>
      </c>
      <c r="J24" s="172" t="e">
        <f t="shared" si="3"/>
        <v>#DIV/0!</v>
      </c>
    </row>
    <row r="25" spans="1:10" ht="12.75">
      <c r="A25" s="35" t="s">
        <v>148</v>
      </c>
      <c r="B25" s="35" t="s">
        <v>149</v>
      </c>
      <c r="C25" s="170">
        <f t="shared" si="0"/>
        <v>0</v>
      </c>
      <c r="D25" s="34"/>
      <c r="E25" s="34"/>
      <c r="F25" s="170">
        <f t="shared" si="1"/>
        <v>0</v>
      </c>
      <c r="G25" s="34"/>
      <c r="H25" s="34"/>
      <c r="I25" s="171">
        <f t="shared" si="2"/>
        <v>0</v>
      </c>
      <c r="J25" s="172" t="e">
        <f t="shared" si="3"/>
        <v>#DIV/0!</v>
      </c>
    </row>
    <row r="26" spans="1:10" ht="12.75">
      <c r="A26" s="35" t="s">
        <v>150</v>
      </c>
      <c r="B26" s="35" t="s">
        <v>151</v>
      </c>
      <c r="C26" s="170">
        <f t="shared" si="0"/>
        <v>0</v>
      </c>
      <c r="D26" s="34"/>
      <c r="E26" s="34"/>
      <c r="F26" s="170">
        <f t="shared" si="1"/>
        <v>0</v>
      </c>
      <c r="G26" s="34"/>
      <c r="H26" s="34"/>
      <c r="I26" s="171">
        <f t="shared" si="2"/>
        <v>0</v>
      </c>
      <c r="J26" s="172" t="e">
        <f t="shared" si="3"/>
        <v>#DIV/0!</v>
      </c>
    </row>
    <row r="27" spans="1:10" ht="12.75">
      <c r="A27" s="35" t="s">
        <v>152</v>
      </c>
      <c r="B27" s="35" t="s">
        <v>153</v>
      </c>
      <c r="C27" s="170">
        <f t="shared" si="0"/>
        <v>0</v>
      </c>
      <c r="D27" s="34"/>
      <c r="E27" s="34"/>
      <c r="F27" s="170">
        <f t="shared" si="1"/>
        <v>0</v>
      </c>
      <c r="G27" s="34"/>
      <c r="H27" s="34"/>
      <c r="I27" s="171">
        <f t="shared" si="2"/>
        <v>0</v>
      </c>
      <c r="J27" s="172" t="e">
        <f t="shared" si="3"/>
        <v>#DIV/0!</v>
      </c>
    </row>
    <row r="28" spans="1:10" ht="12.75">
      <c r="A28" s="35" t="s">
        <v>154</v>
      </c>
      <c r="B28" s="35" t="s">
        <v>155</v>
      </c>
      <c r="C28" s="170">
        <f t="shared" si="0"/>
        <v>0</v>
      </c>
      <c r="D28" s="34"/>
      <c r="E28" s="34"/>
      <c r="F28" s="170">
        <f t="shared" si="1"/>
        <v>0</v>
      </c>
      <c r="G28" s="34"/>
      <c r="H28" s="34"/>
      <c r="I28" s="171">
        <f t="shared" si="2"/>
        <v>0</v>
      </c>
      <c r="J28" s="172" t="e">
        <f t="shared" si="3"/>
        <v>#DIV/0!</v>
      </c>
    </row>
    <row r="29" spans="1:10" ht="12.75">
      <c r="A29" s="35" t="s">
        <v>156</v>
      </c>
      <c r="B29" s="35" t="s">
        <v>157</v>
      </c>
      <c r="C29" s="170">
        <f t="shared" si="0"/>
        <v>0</v>
      </c>
      <c r="D29" s="34"/>
      <c r="E29" s="34"/>
      <c r="F29" s="170">
        <f t="shared" si="1"/>
        <v>0</v>
      </c>
      <c r="G29" s="34"/>
      <c r="H29" s="34"/>
      <c r="I29" s="171">
        <f t="shared" si="2"/>
        <v>0</v>
      </c>
      <c r="J29" s="172" t="e">
        <f t="shared" si="3"/>
        <v>#DIV/0!</v>
      </c>
    </row>
    <row r="30" spans="1:10" ht="12.75">
      <c r="A30" s="35" t="s">
        <v>158</v>
      </c>
      <c r="B30" s="35" t="s">
        <v>159</v>
      </c>
      <c r="C30" s="170">
        <f t="shared" si="0"/>
        <v>0</v>
      </c>
      <c r="D30" s="34"/>
      <c r="E30" s="34"/>
      <c r="F30" s="170">
        <f t="shared" si="1"/>
        <v>0</v>
      </c>
      <c r="G30" s="34"/>
      <c r="H30" s="34"/>
      <c r="I30" s="171">
        <f t="shared" si="2"/>
        <v>0</v>
      </c>
      <c r="J30" s="172" t="e">
        <f t="shared" si="3"/>
        <v>#DIV/0!</v>
      </c>
    </row>
    <row r="31" spans="1:10" ht="12.75">
      <c r="A31" s="35" t="s">
        <v>160</v>
      </c>
      <c r="B31" s="35" t="s">
        <v>161</v>
      </c>
      <c r="C31" s="170">
        <f t="shared" si="0"/>
        <v>0</v>
      </c>
      <c r="D31" s="34"/>
      <c r="E31" s="34"/>
      <c r="F31" s="170">
        <f t="shared" si="1"/>
        <v>0</v>
      </c>
      <c r="G31" s="34"/>
      <c r="H31" s="34"/>
      <c r="I31" s="171">
        <f t="shared" si="2"/>
        <v>0</v>
      </c>
      <c r="J31" s="172" t="e">
        <f t="shared" si="3"/>
        <v>#DIV/0!</v>
      </c>
    </row>
    <row r="32" spans="1:10" ht="12.75">
      <c r="A32" s="35" t="s">
        <v>162</v>
      </c>
      <c r="B32" s="35" t="s">
        <v>163</v>
      </c>
      <c r="C32" s="170">
        <f t="shared" si="0"/>
        <v>0</v>
      </c>
      <c r="D32" s="34"/>
      <c r="E32" s="34"/>
      <c r="F32" s="170">
        <f t="shared" si="1"/>
        <v>0</v>
      </c>
      <c r="G32" s="34"/>
      <c r="H32" s="34"/>
      <c r="I32" s="171">
        <f t="shared" si="2"/>
        <v>0</v>
      </c>
      <c r="J32" s="172" t="e">
        <f t="shared" si="3"/>
        <v>#DIV/0!</v>
      </c>
    </row>
    <row r="33" spans="1:10" ht="12.75">
      <c r="A33" s="35" t="s">
        <v>164</v>
      </c>
      <c r="B33" s="35" t="s">
        <v>165</v>
      </c>
      <c r="C33" s="170">
        <f t="shared" si="0"/>
        <v>0</v>
      </c>
      <c r="D33" s="34"/>
      <c r="E33" s="34"/>
      <c r="F33" s="170">
        <f t="shared" si="1"/>
        <v>0</v>
      </c>
      <c r="G33" s="34"/>
      <c r="H33" s="34"/>
      <c r="I33" s="171">
        <f t="shared" si="2"/>
        <v>0</v>
      </c>
      <c r="J33" s="172" t="e">
        <f t="shared" si="3"/>
        <v>#DIV/0!</v>
      </c>
    </row>
    <row r="34" spans="1:10" ht="12.75">
      <c r="A34" s="35" t="s">
        <v>166</v>
      </c>
      <c r="B34" s="35" t="s">
        <v>167</v>
      </c>
      <c r="C34" s="170">
        <f t="shared" si="0"/>
        <v>0</v>
      </c>
      <c r="D34" s="34"/>
      <c r="E34" s="34"/>
      <c r="F34" s="170">
        <f t="shared" si="1"/>
        <v>0</v>
      </c>
      <c r="G34" s="34"/>
      <c r="H34" s="34"/>
      <c r="I34" s="171">
        <f t="shared" si="2"/>
        <v>0</v>
      </c>
      <c r="J34" s="172" t="e">
        <f t="shared" si="3"/>
        <v>#DIV/0!</v>
      </c>
    </row>
    <row r="35" spans="1:10" ht="12.75">
      <c r="A35" s="35" t="s">
        <v>168</v>
      </c>
      <c r="B35" s="35" t="s">
        <v>169</v>
      </c>
      <c r="C35" s="170">
        <f t="shared" si="0"/>
        <v>0</v>
      </c>
      <c r="D35" s="34"/>
      <c r="E35" s="34"/>
      <c r="F35" s="170">
        <f t="shared" si="1"/>
        <v>0</v>
      </c>
      <c r="G35" s="34"/>
      <c r="H35" s="34"/>
      <c r="I35" s="171">
        <f t="shared" si="2"/>
        <v>0</v>
      </c>
      <c r="J35" s="172" t="e">
        <f t="shared" si="3"/>
        <v>#DIV/0!</v>
      </c>
    </row>
    <row r="36" spans="1:10" ht="12.75">
      <c r="A36" s="35" t="s">
        <v>170</v>
      </c>
      <c r="B36" s="35" t="s">
        <v>171</v>
      </c>
      <c r="C36" s="170">
        <f t="shared" si="0"/>
        <v>0</v>
      </c>
      <c r="D36" s="34"/>
      <c r="E36" s="34"/>
      <c r="F36" s="170">
        <f t="shared" si="1"/>
        <v>0</v>
      </c>
      <c r="G36" s="34"/>
      <c r="H36" s="34"/>
      <c r="I36" s="171">
        <f t="shared" si="2"/>
        <v>0</v>
      </c>
      <c r="J36" s="172" t="e">
        <f t="shared" si="3"/>
        <v>#DIV/0!</v>
      </c>
    </row>
    <row r="37" spans="1:10" ht="12.75">
      <c r="A37" s="35" t="s">
        <v>172</v>
      </c>
      <c r="B37" s="35" t="s">
        <v>173</v>
      </c>
      <c r="C37" s="170">
        <f t="shared" si="0"/>
        <v>0</v>
      </c>
      <c r="D37" s="34"/>
      <c r="E37" s="34"/>
      <c r="F37" s="170">
        <f t="shared" si="1"/>
        <v>0</v>
      </c>
      <c r="G37" s="34"/>
      <c r="H37" s="34"/>
      <c r="I37" s="171">
        <f t="shared" si="2"/>
        <v>0</v>
      </c>
      <c r="J37" s="172" t="e">
        <f t="shared" si="3"/>
        <v>#DIV/0!</v>
      </c>
    </row>
    <row r="38" spans="1:10" ht="12.75">
      <c r="A38" s="35" t="s">
        <v>174</v>
      </c>
      <c r="B38" s="35" t="s">
        <v>175</v>
      </c>
      <c r="C38" s="170">
        <f t="shared" si="0"/>
        <v>0</v>
      </c>
      <c r="D38" s="34"/>
      <c r="E38" s="34"/>
      <c r="F38" s="170">
        <f t="shared" si="1"/>
        <v>0</v>
      </c>
      <c r="G38" s="34"/>
      <c r="H38" s="34"/>
      <c r="I38" s="171">
        <f t="shared" si="2"/>
        <v>0</v>
      </c>
      <c r="J38" s="172" t="e">
        <f t="shared" si="3"/>
        <v>#DIV/0!</v>
      </c>
    </row>
    <row r="39" spans="1:10" ht="12.75">
      <c r="A39" s="35" t="s">
        <v>176</v>
      </c>
      <c r="B39" s="35" t="s">
        <v>177</v>
      </c>
      <c r="C39" s="170">
        <f t="shared" si="0"/>
        <v>0</v>
      </c>
      <c r="D39" s="34"/>
      <c r="E39" s="34"/>
      <c r="F39" s="170">
        <f t="shared" si="1"/>
        <v>0</v>
      </c>
      <c r="G39" s="34"/>
      <c r="H39" s="34"/>
      <c r="I39" s="171">
        <f t="shared" si="2"/>
        <v>0</v>
      </c>
      <c r="J39" s="172" t="e">
        <f t="shared" si="3"/>
        <v>#DIV/0!</v>
      </c>
    </row>
    <row r="40" spans="1:10" ht="12.75">
      <c r="A40" s="35" t="s">
        <v>178</v>
      </c>
      <c r="B40" s="35" t="s">
        <v>179</v>
      </c>
      <c r="C40" s="170">
        <f t="shared" si="0"/>
        <v>0</v>
      </c>
      <c r="D40" s="34"/>
      <c r="E40" s="34"/>
      <c r="F40" s="170">
        <f t="shared" si="1"/>
        <v>0</v>
      </c>
      <c r="G40" s="34"/>
      <c r="H40" s="34"/>
      <c r="I40" s="171">
        <f t="shared" si="2"/>
        <v>0</v>
      </c>
      <c r="J40" s="172" t="e">
        <f t="shared" si="3"/>
        <v>#DIV/0!</v>
      </c>
    </row>
    <row r="41" spans="1:10" ht="12.75">
      <c r="A41" s="35" t="s">
        <v>180</v>
      </c>
      <c r="B41" s="35" t="s">
        <v>181</v>
      </c>
      <c r="C41" s="170">
        <f t="shared" si="0"/>
        <v>0</v>
      </c>
      <c r="D41" s="34"/>
      <c r="E41" s="34"/>
      <c r="F41" s="170">
        <f t="shared" si="1"/>
        <v>0</v>
      </c>
      <c r="G41" s="34"/>
      <c r="H41" s="34"/>
      <c r="I41" s="171">
        <f t="shared" si="2"/>
        <v>0</v>
      </c>
      <c r="J41" s="172" t="e">
        <f t="shared" si="3"/>
        <v>#DIV/0!</v>
      </c>
    </row>
    <row r="42" spans="1:10" ht="12.75">
      <c r="A42" s="35" t="s">
        <v>182</v>
      </c>
      <c r="B42" s="35" t="s">
        <v>183</v>
      </c>
      <c r="C42" s="170">
        <f t="shared" si="0"/>
        <v>0</v>
      </c>
      <c r="D42" s="34"/>
      <c r="E42" s="34"/>
      <c r="F42" s="170">
        <f t="shared" si="1"/>
        <v>0</v>
      </c>
      <c r="G42" s="34"/>
      <c r="H42" s="34"/>
      <c r="I42" s="171">
        <f t="shared" si="2"/>
        <v>0</v>
      </c>
      <c r="J42" s="172" t="e">
        <f t="shared" si="3"/>
        <v>#DIV/0!</v>
      </c>
    </row>
    <row r="43" spans="1:10" ht="12.75">
      <c r="A43" s="35" t="s">
        <v>184</v>
      </c>
      <c r="B43" s="35" t="s">
        <v>185</v>
      </c>
      <c r="C43" s="170">
        <f t="shared" si="0"/>
        <v>0</v>
      </c>
      <c r="D43" s="34"/>
      <c r="E43" s="34"/>
      <c r="F43" s="170">
        <f t="shared" si="1"/>
        <v>0</v>
      </c>
      <c r="G43" s="34"/>
      <c r="H43" s="34"/>
      <c r="I43" s="171">
        <f t="shared" si="2"/>
        <v>0</v>
      </c>
      <c r="J43" s="172" t="e">
        <f t="shared" si="3"/>
        <v>#DIV/0!</v>
      </c>
    </row>
    <row r="44" spans="1:10" ht="12.75">
      <c r="A44" s="35" t="s">
        <v>186</v>
      </c>
      <c r="B44" s="35" t="s">
        <v>187</v>
      </c>
      <c r="C44" s="170">
        <f t="shared" si="0"/>
        <v>0</v>
      </c>
      <c r="D44" s="34"/>
      <c r="E44" s="34"/>
      <c r="F44" s="170">
        <f t="shared" si="1"/>
        <v>0</v>
      </c>
      <c r="G44" s="34"/>
      <c r="H44" s="34"/>
      <c r="I44" s="171">
        <f t="shared" si="2"/>
        <v>0</v>
      </c>
      <c r="J44" s="172" t="e">
        <f t="shared" si="3"/>
        <v>#DIV/0!</v>
      </c>
    </row>
    <row r="45" spans="1:10" ht="12.75">
      <c r="A45" s="35" t="s">
        <v>188</v>
      </c>
      <c r="B45" s="35" t="s">
        <v>189</v>
      </c>
      <c r="C45" s="170">
        <f t="shared" si="0"/>
        <v>0</v>
      </c>
      <c r="D45" s="34"/>
      <c r="E45" s="34"/>
      <c r="F45" s="170">
        <f t="shared" si="1"/>
        <v>0</v>
      </c>
      <c r="G45" s="34"/>
      <c r="H45" s="34"/>
      <c r="I45" s="171">
        <f t="shared" si="2"/>
        <v>0</v>
      </c>
      <c r="J45" s="172" t="e">
        <f t="shared" si="3"/>
        <v>#DIV/0!</v>
      </c>
    </row>
    <row r="46" spans="1:10" ht="12.75">
      <c r="A46" s="35" t="s">
        <v>190</v>
      </c>
      <c r="B46" s="35" t="s">
        <v>191</v>
      </c>
      <c r="C46" s="170">
        <f t="shared" si="0"/>
        <v>0</v>
      </c>
      <c r="D46" s="34"/>
      <c r="E46" s="34"/>
      <c r="F46" s="170">
        <f t="shared" si="1"/>
        <v>0</v>
      </c>
      <c r="G46" s="34"/>
      <c r="H46" s="34"/>
      <c r="I46" s="171">
        <f t="shared" si="2"/>
        <v>0</v>
      </c>
      <c r="J46" s="172" t="e">
        <f t="shared" si="3"/>
        <v>#DIV/0!</v>
      </c>
    </row>
    <row r="47" spans="1:10" ht="12.75">
      <c r="A47" s="35" t="s">
        <v>192</v>
      </c>
      <c r="B47" s="35" t="s">
        <v>193</v>
      </c>
      <c r="C47" s="170">
        <f t="shared" si="0"/>
        <v>0</v>
      </c>
      <c r="D47" s="34"/>
      <c r="E47" s="34"/>
      <c r="F47" s="170">
        <f t="shared" si="1"/>
        <v>0</v>
      </c>
      <c r="G47" s="34"/>
      <c r="H47" s="34"/>
      <c r="I47" s="171">
        <f t="shared" si="2"/>
        <v>0</v>
      </c>
      <c r="J47" s="172" t="e">
        <f t="shared" si="3"/>
        <v>#DIV/0!</v>
      </c>
    </row>
    <row r="48" spans="1:10" ht="12.75">
      <c r="A48" s="33" t="s">
        <v>194</v>
      </c>
      <c r="B48" s="33" t="s">
        <v>195</v>
      </c>
      <c r="C48" s="170">
        <f t="shared" si="0"/>
        <v>0</v>
      </c>
      <c r="D48" s="34"/>
      <c r="E48" s="34"/>
      <c r="F48" s="170">
        <f t="shared" si="1"/>
        <v>0</v>
      </c>
      <c r="G48" s="34"/>
      <c r="H48" s="34"/>
      <c r="I48" s="171">
        <f t="shared" si="2"/>
        <v>0</v>
      </c>
      <c r="J48" s="172" t="e">
        <f t="shared" si="3"/>
        <v>#DIV/0!</v>
      </c>
    </row>
    <row r="49" spans="1:10" ht="12.75">
      <c r="A49" s="35" t="s">
        <v>196</v>
      </c>
      <c r="B49" s="35" t="s">
        <v>197</v>
      </c>
      <c r="C49" s="170">
        <f t="shared" si="0"/>
        <v>0</v>
      </c>
      <c r="D49" s="34"/>
      <c r="E49" s="34"/>
      <c r="F49" s="170">
        <f t="shared" si="1"/>
        <v>0</v>
      </c>
      <c r="G49" s="34"/>
      <c r="H49" s="34"/>
      <c r="I49" s="171">
        <f t="shared" si="2"/>
        <v>0</v>
      </c>
      <c r="J49" s="172" t="e">
        <f t="shared" si="3"/>
        <v>#DIV/0!</v>
      </c>
    </row>
    <row r="50" spans="1:10" ht="12.75">
      <c r="A50" s="35" t="s">
        <v>198</v>
      </c>
      <c r="B50" s="35" t="s">
        <v>199</v>
      </c>
      <c r="C50" s="170">
        <f t="shared" si="0"/>
        <v>0</v>
      </c>
      <c r="D50" s="34"/>
      <c r="E50" s="34"/>
      <c r="F50" s="170">
        <f t="shared" si="1"/>
        <v>0</v>
      </c>
      <c r="G50" s="34"/>
      <c r="H50" s="34"/>
      <c r="I50" s="171">
        <f t="shared" si="2"/>
        <v>0</v>
      </c>
      <c r="J50" s="172" t="e">
        <f t="shared" si="3"/>
        <v>#DIV/0!</v>
      </c>
    </row>
    <row r="51" spans="1:10" ht="12.75">
      <c r="A51" s="35" t="s">
        <v>200</v>
      </c>
      <c r="B51" s="35" t="s">
        <v>201</v>
      </c>
      <c r="C51" s="170">
        <f t="shared" si="0"/>
        <v>0</v>
      </c>
      <c r="D51" s="34"/>
      <c r="E51" s="34"/>
      <c r="F51" s="170">
        <f t="shared" si="1"/>
        <v>0</v>
      </c>
      <c r="G51" s="34"/>
      <c r="H51" s="34"/>
      <c r="I51" s="171">
        <f t="shared" si="2"/>
        <v>0</v>
      </c>
      <c r="J51" s="172" t="e">
        <f t="shared" si="3"/>
        <v>#DIV/0!</v>
      </c>
    </row>
    <row r="52" spans="1:10" ht="12.75">
      <c r="A52" s="35" t="s">
        <v>202</v>
      </c>
      <c r="B52" s="35" t="s">
        <v>203</v>
      </c>
      <c r="C52" s="170">
        <f t="shared" si="0"/>
        <v>0</v>
      </c>
      <c r="D52" s="34"/>
      <c r="E52" s="34"/>
      <c r="F52" s="170">
        <f t="shared" si="1"/>
        <v>0</v>
      </c>
      <c r="G52" s="34"/>
      <c r="H52" s="34"/>
      <c r="I52" s="171">
        <f t="shared" si="2"/>
        <v>0</v>
      </c>
      <c r="J52" s="172" t="e">
        <f t="shared" si="3"/>
        <v>#DIV/0!</v>
      </c>
    </row>
    <row r="53" spans="1:10" ht="12.75">
      <c r="A53" s="35" t="s">
        <v>204</v>
      </c>
      <c r="B53" s="35" t="s">
        <v>205</v>
      </c>
      <c r="C53" s="170">
        <f t="shared" si="0"/>
        <v>0</v>
      </c>
      <c r="D53" s="34"/>
      <c r="E53" s="34"/>
      <c r="F53" s="170">
        <f t="shared" si="1"/>
        <v>0</v>
      </c>
      <c r="G53" s="34"/>
      <c r="H53" s="34"/>
      <c r="I53" s="171">
        <f t="shared" si="2"/>
        <v>0</v>
      </c>
      <c r="J53" s="172" t="e">
        <f t="shared" si="3"/>
        <v>#DIV/0!</v>
      </c>
    </row>
    <row r="54" spans="1:10" ht="12.75">
      <c r="A54" s="35" t="s">
        <v>206</v>
      </c>
      <c r="B54" s="35" t="s">
        <v>207</v>
      </c>
      <c r="C54" s="170">
        <f t="shared" si="0"/>
        <v>0</v>
      </c>
      <c r="D54" s="34"/>
      <c r="E54" s="34"/>
      <c r="F54" s="170">
        <f t="shared" si="1"/>
        <v>0</v>
      </c>
      <c r="G54" s="34"/>
      <c r="H54" s="34"/>
      <c r="I54" s="171">
        <f t="shared" si="2"/>
        <v>0</v>
      </c>
      <c r="J54" s="172" t="e">
        <f t="shared" si="3"/>
        <v>#DIV/0!</v>
      </c>
    </row>
    <row r="55" spans="1:10" ht="12.75">
      <c r="A55" s="35" t="s">
        <v>208</v>
      </c>
      <c r="B55" s="35" t="s">
        <v>136</v>
      </c>
      <c r="C55" s="170">
        <f t="shared" si="0"/>
        <v>0</v>
      </c>
      <c r="D55" s="34"/>
      <c r="E55" s="34"/>
      <c r="F55" s="170">
        <f t="shared" si="1"/>
        <v>0</v>
      </c>
      <c r="G55" s="34"/>
      <c r="H55" s="34"/>
      <c r="I55" s="171">
        <f t="shared" si="2"/>
        <v>0</v>
      </c>
      <c r="J55" s="172" t="e">
        <f t="shared" si="3"/>
        <v>#DIV/0!</v>
      </c>
    </row>
    <row r="56" spans="1:10" ht="12.75">
      <c r="A56" s="35" t="s">
        <v>209</v>
      </c>
      <c r="B56" s="35" t="s">
        <v>210</v>
      </c>
      <c r="C56" s="170">
        <f t="shared" si="0"/>
        <v>0</v>
      </c>
      <c r="D56" s="34"/>
      <c r="E56" s="34"/>
      <c r="F56" s="170">
        <f t="shared" si="1"/>
        <v>0</v>
      </c>
      <c r="G56" s="34"/>
      <c r="H56" s="34"/>
      <c r="I56" s="171">
        <f t="shared" si="2"/>
        <v>0</v>
      </c>
      <c r="J56" s="172" t="e">
        <f t="shared" si="3"/>
        <v>#DIV/0!</v>
      </c>
    </row>
    <row r="57" spans="1:10" ht="12.75">
      <c r="A57" s="35" t="s">
        <v>211</v>
      </c>
      <c r="B57" s="35" t="s">
        <v>212</v>
      </c>
      <c r="C57" s="170">
        <f t="shared" si="0"/>
        <v>0</v>
      </c>
      <c r="D57" s="34"/>
      <c r="E57" s="34"/>
      <c r="F57" s="170">
        <f t="shared" si="1"/>
        <v>0</v>
      </c>
      <c r="G57" s="34"/>
      <c r="H57" s="34"/>
      <c r="I57" s="171">
        <f t="shared" si="2"/>
        <v>0</v>
      </c>
      <c r="J57" s="172" t="e">
        <f t="shared" si="3"/>
        <v>#DIV/0!</v>
      </c>
    </row>
    <row r="58" spans="1:10" ht="12.75">
      <c r="A58" s="35" t="s">
        <v>213</v>
      </c>
      <c r="B58" s="35" t="s">
        <v>214</v>
      </c>
      <c r="C58" s="170">
        <f t="shared" si="0"/>
        <v>0</v>
      </c>
      <c r="D58" s="34"/>
      <c r="E58" s="34"/>
      <c r="F58" s="170">
        <f t="shared" si="1"/>
        <v>0</v>
      </c>
      <c r="G58" s="34"/>
      <c r="H58" s="34"/>
      <c r="I58" s="171">
        <f t="shared" si="2"/>
        <v>0</v>
      </c>
      <c r="J58" s="172" t="e">
        <f t="shared" si="3"/>
        <v>#DIV/0!</v>
      </c>
    </row>
    <row r="59" spans="1:10" ht="12.75">
      <c r="A59" s="35" t="s">
        <v>215</v>
      </c>
      <c r="B59" s="35" t="s">
        <v>216</v>
      </c>
      <c r="C59" s="170">
        <f t="shared" si="0"/>
        <v>0</v>
      </c>
      <c r="D59" s="34"/>
      <c r="E59" s="34"/>
      <c r="F59" s="170">
        <f t="shared" si="1"/>
        <v>0</v>
      </c>
      <c r="G59" s="34"/>
      <c r="H59" s="34"/>
      <c r="I59" s="171">
        <f t="shared" si="2"/>
        <v>0</v>
      </c>
      <c r="J59" s="172" t="e">
        <f t="shared" si="3"/>
        <v>#DIV/0!</v>
      </c>
    </row>
    <row r="60" spans="1:10" ht="12.75">
      <c r="A60" s="33">
        <v>307</v>
      </c>
      <c r="B60" s="33" t="s">
        <v>217</v>
      </c>
      <c r="C60" s="170">
        <f t="shared" si="0"/>
        <v>0</v>
      </c>
      <c r="D60" s="34"/>
      <c r="E60" s="34"/>
      <c r="F60" s="170">
        <f t="shared" si="1"/>
        <v>0</v>
      </c>
      <c r="G60" s="34"/>
      <c r="H60" s="34"/>
      <c r="I60" s="171">
        <f t="shared" si="2"/>
        <v>0</v>
      </c>
      <c r="J60" s="172" t="e">
        <f t="shared" si="3"/>
        <v>#DIV/0!</v>
      </c>
    </row>
    <row r="61" spans="1:10" ht="12.75">
      <c r="A61" s="35">
        <v>30701</v>
      </c>
      <c r="B61" s="35" t="s">
        <v>218</v>
      </c>
      <c r="C61" s="170">
        <f t="shared" si="0"/>
        <v>0</v>
      </c>
      <c r="D61" s="34"/>
      <c r="E61" s="34"/>
      <c r="F61" s="170">
        <f t="shared" si="1"/>
        <v>0</v>
      </c>
      <c r="G61" s="34"/>
      <c r="H61" s="34"/>
      <c r="I61" s="171">
        <f t="shared" si="2"/>
        <v>0</v>
      </c>
      <c r="J61" s="172" t="e">
        <f t="shared" si="3"/>
        <v>#DIV/0!</v>
      </c>
    </row>
    <row r="62" spans="1:10" ht="12.75">
      <c r="A62" s="35">
        <v>30702</v>
      </c>
      <c r="B62" s="35" t="s">
        <v>219</v>
      </c>
      <c r="C62" s="170">
        <f t="shared" si="0"/>
        <v>0</v>
      </c>
      <c r="D62" s="34"/>
      <c r="E62" s="34"/>
      <c r="F62" s="170">
        <f t="shared" si="1"/>
        <v>0</v>
      </c>
      <c r="G62" s="34"/>
      <c r="H62" s="34"/>
      <c r="I62" s="171">
        <f t="shared" si="2"/>
        <v>0</v>
      </c>
      <c r="J62" s="172" t="e">
        <f t="shared" si="3"/>
        <v>#DIV/0!</v>
      </c>
    </row>
    <row r="63" spans="1:10" ht="12.75">
      <c r="A63" s="35">
        <v>30703</v>
      </c>
      <c r="B63" s="35" t="s">
        <v>220</v>
      </c>
      <c r="C63" s="170">
        <f t="shared" si="0"/>
        <v>0</v>
      </c>
      <c r="D63" s="34"/>
      <c r="E63" s="34"/>
      <c r="F63" s="170">
        <f t="shared" si="1"/>
        <v>0</v>
      </c>
      <c r="G63" s="34"/>
      <c r="H63" s="34"/>
      <c r="I63" s="171">
        <f t="shared" si="2"/>
        <v>0</v>
      </c>
      <c r="J63" s="172" t="e">
        <f t="shared" si="3"/>
        <v>#DIV/0!</v>
      </c>
    </row>
    <row r="64" spans="1:10" ht="12.75">
      <c r="A64" s="35">
        <v>30704</v>
      </c>
      <c r="B64" s="35" t="s">
        <v>221</v>
      </c>
      <c r="C64" s="170">
        <f t="shared" si="0"/>
        <v>0</v>
      </c>
      <c r="D64" s="34"/>
      <c r="E64" s="34"/>
      <c r="F64" s="170">
        <f t="shared" si="1"/>
        <v>0</v>
      </c>
      <c r="G64" s="34"/>
      <c r="H64" s="34"/>
      <c r="I64" s="171">
        <f t="shared" si="2"/>
        <v>0</v>
      </c>
      <c r="J64" s="172" t="e">
        <f t="shared" si="3"/>
        <v>#DIV/0!</v>
      </c>
    </row>
    <row r="65" spans="1:10" ht="12.75">
      <c r="A65" s="33" t="s">
        <v>222</v>
      </c>
      <c r="B65" s="33" t="s">
        <v>223</v>
      </c>
      <c r="C65" s="170">
        <f t="shared" si="0"/>
        <v>0</v>
      </c>
      <c r="D65" s="34"/>
      <c r="E65" s="34"/>
      <c r="F65" s="170">
        <f t="shared" si="1"/>
        <v>0</v>
      </c>
      <c r="G65" s="34"/>
      <c r="H65" s="34"/>
      <c r="I65" s="171">
        <f t="shared" si="2"/>
        <v>0</v>
      </c>
      <c r="J65" s="172" t="e">
        <f t="shared" si="3"/>
        <v>#DIV/0!</v>
      </c>
    </row>
    <row r="66" spans="1:10" ht="12.75">
      <c r="A66" s="35" t="s">
        <v>224</v>
      </c>
      <c r="B66" s="35" t="s">
        <v>225</v>
      </c>
      <c r="C66" s="170">
        <f t="shared" si="0"/>
        <v>0</v>
      </c>
      <c r="D66" s="34"/>
      <c r="E66" s="34"/>
      <c r="F66" s="170">
        <f t="shared" si="1"/>
        <v>0</v>
      </c>
      <c r="G66" s="34"/>
      <c r="H66" s="34"/>
      <c r="I66" s="171">
        <f t="shared" si="2"/>
        <v>0</v>
      </c>
      <c r="J66" s="172" t="e">
        <f t="shared" si="3"/>
        <v>#DIV/0!</v>
      </c>
    </row>
    <row r="67" spans="1:10" ht="12.75">
      <c r="A67" s="35" t="s">
        <v>226</v>
      </c>
      <c r="B67" s="35" t="s">
        <v>227</v>
      </c>
      <c r="C67" s="170">
        <f t="shared" si="0"/>
        <v>0</v>
      </c>
      <c r="D67" s="34"/>
      <c r="E67" s="34"/>
      <c r="F67" s="170">
        <f t="shared" si="1"/>
        <v>0</v>
      </c>
      <c r="G67" s="34"/>
      <c r="H67" s="34"/>
      <c r="I67" s="171">
        <f t="shared" si="2"/>
        <v>0</v>
      </c>
      <c r="J67" s="172" t="e">
        <f t="shared" si="3"/>
        <v>#DIV/0!</v>
      </c>
    </row>
    <row r="68" spans="1:10" ht="12.75">
      <c r="A68" s="35" t="s">
        <v>228</v>
      </c>
      <c r="B68" s="35" t="s">
        <v>229</v>
      </c>
      <c r="C68" s="170">
        <f t="shared" si="0"/>
        <v>0</v>
      </c>
      <c r="D68" s="34"/>
      <c r="E68" s="34"/>
      <c r="F68" s="170">
        <f t="shared" si="1"/>
        <v>0</v>
      </c>
      <c r="G68" s="34"/>
      <c r="H68" s="34"/>
      <c r="I68" s="171">
        <f t="shared" si="2"/>
        <v>0</v>
      </c>
      <c r="J68" s="172" t="e">
        <f t="shared" si="3"/>
        <v>#DIV/0!</v>
      </c>
    </row>
    <row r="69" spans="1:10" ht="12.75">
      <c r="A69" s="35" t="s">
        <v>230</v>
      </c>
      <c r="B69" s="35" t="s">
        <v>231</v>
      </c>
      <c r="C69" s="170">
        <f t="shared" si="0"/>
        <v>0</v>
      </c>
      <c r="D69" s="34"/>
      <c r="E69" s="34"/>
      <c r="F69" s="170">
        <f t="shared" si="1"/>
        <v>0</v>
      </c>
      <c r="G69" s="34"/>
      <c r="H69" s="34"/>
      <c r="I69" s="171">
        <f t="shared" si="2"/>
        <v>0</v>
      </c>
      <c r="J69" s="172" t="e">
        <f t="shared" si="3"/>
        <v>#DIV/0!</v>
      </c>
    </row>
    <row r="70" spans="1:10" ht="12.75">
      <c r="A70" s="244" t="s">
        <v>57</v>
      </c>
      <c r="B70" s="245"/>
      <c r="C70" s="170">
        <f>SUM(D70:E70)</f>
        <v>0</v>
      </c>
      <c r="D70" s="34"/>
      <c r="E70" s="34"/>
      <c r="F70" s="170">
        <f>SUM(G70:H70)</f>
        <v>0</v>
      </c>
      <c r="G70" s="34"/>
      <c r="H70" s="34"/>
      <c r="I70" s="171">
        <f>F70-C70</f>
        <v>0</v>
      </c>
      <c r="J70" s="172" t="e">
        <f>F70/C70*100-100</f>
        <v>#DIV/0!</v>
      </c>
    </row>
  </sheetData>
  <mergeCells count="9">
    <mergeCell ref="A70:B70"/>
    <mergeCell ref="A1:H1"/>
    <mergeCell ref="A2:I2"/>
    <mergeCell ref="A3:J3"/>
    <mergeCell ref="A4:A5"/>
    <mergeCell ref="B4:B5"/>
    <mergeCell ref="C4:E4"/>
    <mergeCell ref="F4:H4"/>
    <mergeCell ref="I4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D10" sqref="D10"/>
    </sheetView>
  </sheetViews>
  <sheetFormatPr defaultColWidth="9.140625" defaultRowHeight="12.75"/>
  <cols>
    <col min="3" max="3" width="21.421875" style="0" customWidth="1"/>
    <col min="4" max="4" width="38.140625" style="0" customWidth="1"/>
    <col min="5" max="5" width="32.8515625" style="0" customWidth="1"/>
  </cols>
  <sheetData>
    <row r="1" spans="1:8" ht="14.25">
      <c r="A1" s="187" t="s">
        <v>336</v>
      </c>
      <c r="B1" s="187"/>
      <c r="C1" s="187"/>
      <c r="D1" s="187"/>
      <c r="E1" s="187"/>
      <c r="F1" s="187"/>
      <c r="G1" s="187"/>
      <c r="H1" s="187"/>
    </row>
    <row r="2" spans="1:8" ht="30.75">
      <c r="A2" s="203" t="s">
        <v>337</v>
      </c>
      <c r="B2" s="203"/>
      <c r="C2" s="203"/>
      <c r="D2" s="203"/>
      <c r="E2" s="203"/>
      <c r="F2" s="157"/>
      <c r="G2" s="157"/>
      <c r="H2" s="157"/>
    </row>
    <row r="3" spans="1:8" ht="12.75">
      <c r="A3" s="225" t="s">
        <v>259</v>
      </c>
      <c r="B3" s="226"/>
      <c r="C3" s="158"/>
      <c r="D3" s="158"/>
      <c r="E3" s="159" t="s">
        <v>260</v>
      </c>
      <c r="F3" s="157"/>
      <c r="G3" s="157"/>
      <c r="H3" s="157"/>
    </row>
    <row r="4" spans="1:8" ht="12.75">
      <c r="A4" s="227" t="s">
        <v>114</v>
      </c>
      <c r="B4" s="228"/>
      <c r="C4" s="160" t="s">
        <v>261</v>
      </c>
      <c r="D4" s="160" t="s">
        <v>262</v>
      </c>
      <c r="E4" s="161" t="s">
        <v>6</v>
      </c>
      <c r="F4" s="157"/>
      <c r="G4" s="157"/>
      <c r="H4" s="157"/>
    </row>
    <row r="5" spans="1:8" ht="12.75">
      <c r="A5" s="162" t="s">
        <v>263</v>
      </c>
      <c r="B5" s="163" t="s">
        <v>264</v>
      </c>
      <c r="C5" s="229" t="s">
        <v>265</v>
      </c>
      <c r="D5" s="229"/>
      <c r="E5" s="161">
        <f>SUM(E6:E65)</f>
        <v>0</v>
      </c>
      <c r="F5" s="157"/>
      <c r="G5" s="157"/>
      <c r="H5" s="157"/>
    </row>
    <row r="6" spans="1:8" ht="12.75">
      <c r="A6" s="164">
        <v>501</v>
      </c>
      <c r="B6" s="165">
        <v>1</v>
      </c>
      <c r="C6" s="230" t="s">
        <v>266</v>
      </c>
      <c r="D6" s="166" t="s">
        <v>267</v>
      </c>
      <c r="E6" s="167"/>
      <c r="F6" s="157"/>
      <c r="G6" s="157"/>
      <c r="H6" s="157"/>
    </row>
    <row r="7" spans="1:8" ht="12.75">
      <c r="A7" s="164">
        <v>501</v>
      </c>
      <c r="B7" s="165">
        <v>2</v>
      </c>
      <c r="C7" s="230"/>
      <c r="D7" s="166" t="s">
        <v>268</v>
      </c>
      <c r="E7" s="167"/>
      <c r="F7" s="157"/>
      <c r="G7" s="157"/>
      <c r="H7" s="157"/>
    </row>
    <row r="8" spans="1:8" ht="12.75">
      <c r="A8" s="164">
        <v>501</v>
      </c>
      <c r="B8" s="165">
        <v>3</v>
      </c>
      <c r="C8" s="230"/>
      <c r="D8" s="166" t="s">
        <v>269</v>
      </c>
      <c r="E8" s="167"/>
      <c r="F8" s="157"/>
      <c r="G8" s="157"/>
      <c r="H8" s="157"/>
    </row>
    <row r="9" spans="1:8" ht="12.75">
      <c r="A9" s="164">
        <v>501</v>
      </c>
      <c r="B9" s="165">
        <v>99</v>
      </c>
      <c r="C9" s="230"/>
      <c r="D9" s="166" t="s">
        <v>270</v>
      </c>
      <c r="E9" s="167"/>
      <c r="F9" s="157"/>
      <c r="G9" s="157"/>
      <c r="H9" s="157"/>
    </row>
    <row r="10" spans="1:8" ht="12.75">
      <c r="A10" s="164">
        <v>502</v>
      </c>
      <c r="B10" s="165">
        <v>1</v>
      </c>
      <c r="C10" s="230" t="s">
        <v>271</v>
      </c>
      <c r="D10" s="166" t="s">
        <v>272</v>
      </c>
      <c r="E10" s="167"/>
      <c r="F10" s="157"/>
      <c r="G10" s="157"/>
      <c r="H10" s="157"/>
    </row>
    <row r="11" spans="1:8" ht="12.75">
      <c r="A11" s="164">
        <v>502</v>
      </c>
      <c r="B11" s="165">
        <v>2</v>
      </c>
      <c r="C11" s="230"/>
      <c r="D11" s="166" t="s">
        <v>273</v>
      </c>
      <c r="E11" s="167"/>
      <c r="F11" s="157"/>
      <c r="G11" s="157"/>
      <c r="H11" s="157"/>
    </row>
    <row r="12" spans="1:8" ht="12.75">
      <c r="A12" s="164">
        <v>502</v>
      </c>
      <c r="B12" s="165">
        <v>3</v>
      </c>
      <c r="C12" s="230"/>
      <c r="D12" s="166" t="s">
        <v>274</v>
      </c>
      <c r="E12" s="167"/>
      <c r="F12" s="157"/>
      <c r="G12" s="157"/>
      <c r="H12" s="157"/>
    </row>
    <row r="13" spans="1:8" ht="12.75">
      <c r="A13" s="164">
        <v>502</v>
      </c>
      <c r="B13" s="165">
        <v>4</v>
      </c>
      <c r="C13" s="230"/>
      <c r="D13" s="166" t="s">
        <v>275</v>
      </c>
      <c r="E13" s="167"/>
      <c r="F13" s="157"/>
      <c r="G13" s="157"/>
      <c r="H13" s="157"/>
    </row>
    <row r="14" spans="1:8" ht="12.75">
      <c r="A14" s="164">
        <v>502</v>
      </c>
      <c r="B14" s="165">
        <v>5</v>
      </c>
      <c r="C14" s="230"/>
      <c r="D14" s="166" t="s">
        <v>276</v>
      </c>
      <c r="E14" s="167"/>
      <c r="F14" s="157"/>
      <c r="G14" s="157"/>
      <c r="H14" s="157"/>
    </row>
    <row r="15" spans="1:8" ht="12.75">
      <c r="A15" s="164">
        <v>502</v>
      </c>
      <c r="B15" s="165">
        <v>6</v>
      </c>
      <c r="C15" s="230"/>
      <c r="D15" s="166" t="s">
        <v>277</v>
      </c>
      <c r="E15" s="167"/>
      <c r="F15" s="157"/>
      <c r="G15" s="157"/>
      <c r="H15" s="157"/>
    </row>
    <row r="16" spans="1:8" ht="12.75">
      <c r="A16" s="164">
        <v>502</v>
      </c>
      <c r="B16" s="165">
        <v>7</v>
      </c>
      <c r="C16" s="230"/>
      <c r="D16" s="166" t="s">
        <v>278</v>
      </c>
      <c r="E16" s="167"/>
      <c r="F16" s="157"/>
      <c r="G16" s="157"/>
      <c r="H16" s="157"/>
    </row>
    <row r="17" spans="1:8" ht="12.75">
      <c r="A17" s="164">
        <v>502</v>
      </c>
      <c r="B17" s="165">
        <v>8</v>
      </c>
      <c r="C17" s="230"/>
      <c r="D17" s="166" t="s">
        <v>279</v>
      </c>
      <c r="E17" s="167"/>
      <c r="F17" s="157"/>
      <c r="G17" s="157"/>
      <c r="H17" s="157"/>
    </row>
    <row r="18" spans="1:8" ht="12.75">
      <c r="A18" s="164">
        <v>502</v>
      </c>
      <c r="B18" s="165">
        <v>9</v>
      </c>
      <c r="C18" s="230"/>
      <c r="D18" s="166" t="s">
        <v>280</v>
      </c>
      <c r="E18" s="167"/>
      <c r="F18" s="157"/>
      <c r="G18" s="157"/>
      <c r="H18" s="157"/>
    </row>
    <row r="19" spans="1:8" ht="12.75">
      <c r="A19" s="164">
        <v>502</v>
      </c>
      <c r="B19" s="165">
        <v>99</v>
      </c>
      <c r="C19" s="230"/>
      <c r="D19" s="166" t="s">
        <v>281</v>
      </c>
      <c r="E19" s="167"/>
      <c r="F19" s="157"/>
      <c r="G19" s="157"/>
      <c r="H19" s="157"/>
    </row>
    <row r="20" spans="1:8" ht="12.75">
      <c r="A20" s="164">
        <v>503</v>
      </c>
      <c r="B20" s="165">
        <v>1</v>
      </c>
      <c r="C20" s="230" t="s">
        <v>282</v>
      </c>
      <c r="D20" s="166" t="s">
        <v>283</v>
      </c>
      <c r="E20" s="167"/>
      <c r="F20" s="157"/>
      <c r="G20" s="157"/>
      <c r="H20" s="157"/>
    </row>
    <row r="21" spans="1:8" ht="12.75">
      <c r="A21" s="164">
        <v>503</v>
      </c>
      <c r="B21" s="165">
        <v>2</v>
      </c>
      <c r="C21" s="230"/>
      <c r="D21" s="166" t="s">
        <v>284</v>
      </c>
      <c r="E21" s="167"/>
      <c r="F21" s="157"/>
      <c r="G21" s="157"/>
      <c r="H21" s="157"/>
    </row>
    <row r="22" spans="1:8" ht="12.75">
      <c r="A22" s="164">
        <v>503</v>
      </c>
      <c r="B22" s="165">
        <v>3</v>
      </c>
      <c r="C22" s="230"/>
      <c r="D22" s="166" t="s">
        <v>285</v>
      </c>
      <c r="E22" s="167"/>
      <c r="F22" s="157"/>
      <c r="G22" s="157"/>
      <c r="H22" s="157"/>
    </row>
    <row r="23" spans="1:8" ht="12.75">
      <c r="A23" s="164">
        <v>503</v>
      </c>
      <c r="B23" s="165">
        <v>5</v>
      </c>
      <c r="C23" s="230"/>
      <c r="D23" s="166" t="s">
        <v>286</v>
      </c>
      <c r="E23" s="167"/>
      <c r="F23" s="157"/>
      <c r="G23" s="157"/>
      <c r="H23" s="157"/>
    </row>
    <row r="24" spans="1:8" ht="12.75">
      <c r="A24" s="164">
        <v>503</v>
      </c>
      <c r="B24" s="165">
        <v>6</v>
      </c>
      <c r="C24" s="230"/>
      <c r="D24" s="166" t="s">
        <v>287</v>
      </c>
      <c r="E24" s="167"/>
      <c r="F24" s="157"/>
      <c r="G24" s="157"/>
      <c r="H24" s="157"/>
    </row>
    <row r="25" spans="1:8" ht="12.75">
      <c r="A25" s="164">
        <v>503</v>
      </c>
      <c r="B25" s="165">
        <v>7</v>
      </c>
      <c r="C25" s="230"/>
      <c r="D25" s="166" t="s">
        <v>288</v>
      </c>
      <c r="E25" s="167"/>
      <c r="F25" s="157"/>
      <c r="G25" s="157"/>
      <c r="H25" s="157"/>
    </row>
    <row r="26" spans="1:8" ht="12.75">
      <c r="A26" s="164">
        <v>503</v>
      </c>
      <c r="B26" s="165">
        <v>99</v>
      </c>
      <c r="C26" s="230"/>
      <c r="D26" s="166" t="s">
        <v>223</v>
      </c>
      <c r="E26" s="167"/>
      <c r="F26" s="157"/>
      <c r="G26" s="157"/>
      <c r="H26" s="157"/>
    </row>
    <row r="27" spans="1:8" ht="12.75">
      <c r="A27" s="164">
        <v>504</v>
      </c>
      <c r="B27" s="165">
        <v>1</v>
      </c>
      <c r="C27" s="230" t="s">
        <v>289</v>
      </c>
      <c r="D27" s="166" t="s">
        <v>283</v>
      </c>
      <c r="E27" s="167"/>
      <c r="F27" s="157"/>
      <c r="G27" s="157"/>
      <c r="H27" s="157"/>
    </row>
    <row r="28" spans="1:8" ht="12.75">
      <c r="A28" s="164">
        <v>504</v>
      </c>
      <c r="B28" s="165">
        <v>2</v>
      </c>
      <c r="C28" s="230"/>
      <c r="D28" s="166" t="s">
        <v>284</v>
      </c>
      <c r="E28" s="167"/>
      <c r="F28" s="157"/>
      <c r="G28" s="157"/>
      <c r="H28" s="157"/>
    </row>
    <row r="29" spans="1:8" ht="12.75">
      <c r="A29" s="164">
        <v>504</v>
      </c>
      <c r="B29" s="165">
        <v>3</v>
      </c>
      <c r="C29" s="230"/>
      <c r="D29" s="166" t="s">
        <v>285</v>
      </c>
      <c r="E29" s="167"/>
      <c r="F29" s="157"/>
      <c r="G29" s="157"/>
      <c r="H29" s="157"/>
    </row>
    <row r="30" spans="1:8" ht="12.75">
      <c r="A30" s="164">
        <v>504</v>
      </c>
      <c r="B30" s="165">
        <v>4</v>
      </c>
      <c r="C30" s="230"/>
      <c r="D30" s="166" t="s">
        <v>287</v>
      </c>
      <c r="E30" s="167"/>
      <c r="F30" s="157"/>
      <c r="G30" s="157"/>
      <c r="H30" s="157"/>
    </row>
    <row r="31" spans="1:8" ht="12.75">
      <c r="A31" s="164">
        <v>504</v>
      </c>
      <c r="B31" s="165">
        <v>5</v>
      </c>
      <c r="C31" s="230"/>
      <c r="D31" s="166" t="s">
        <v>288</v>
      </c>
      <c r="E31" s="167"/>
      <c r="F31" s="157"/>
      <c r="G31" s="157"/>
      <c r="H31" s="157"/>
    </row>
    <row r="32" spans="1:8" ht="12.75">
      <c r="A32" s="164">
        <v>504</v>
      </c>
      <c r="B32" s="165">
        <v>99</v>
      </c>
      <c r="C32" s="230"/>
      <c r="D32" s="166" t="s">
        <v>223</v>
      </c>
      <c r="E32" s="167"/>
      <c r="F32" s="157"/>
      <c r="G32" s="157"/>
      <c r="H32" s="157"/>
    </row>
    <row r="33" spans="1:8" ht="12.75">
      <c r="A33" s="164">
        <v>505</v>
      </c>
      <c r="B33" s="165">
        <v>4</v>
      </c>
      <c r="C33" s="230" t="s">
        <v>290</v>
      </c>
      <c r="D33" s="166" t="s">
        <v>119</v>
      </c>
      <c r="E33" s="167"/>
      <c r="F33" s="157"/>
      <c r="G33" s="157"/>
      <c r="H33" s="157"/>
    </row>
    <row r="34" spans="1:8" ht="12.75">
      <c r="A34" s="164">
        <v>505</v>
      </c>
      <c r="B34" s="165">
        <v>2</v>
      </c>
      <c r="C34" s="230"/>
      <c r="D34" s="166" t="s">
        <v>139</v>
      </c>
      <c r="E34" s="167"/>
      <c r="F34" s="157"/>
      <c r="G34" s="157"/>
      <c r="H34" s="157"/>
    </row>
    <row r="35" spans="1:8" ht="12.75">
      <c r="A35" s="164">
        <v>505</v>
      </c>
      <c r="B35" s="165">
        <v>99</v>
      </c>
      <c r="C35" s="230"/>
      <c r="D35" s="166" t="s">
        <v>291</v>
      </c>
      <c r="E35" s="167"/>
      <c r="F35" s="157"/>
      <c r="G35" s="157"/>
      <c r="H35" s="157"/>
    </row>
    <row r="36" spans="1:8" ht="12.75">
      <c r="A36" s="164">
        <v>506</v>
      </c>
      <c r="B36" s="165">
        <v>1</v>
      </c>
      <c r="C36" s="230" t="s">
        <v>292</v>
      </c>
      <c r="D36" s="166" t="s">
        <v>293</v>
      </c>
      <c r="E36" s="167"/>
      <c r="F36" s="157"/>
      <c r="G36" s="157"/>
      <c r="H36" s="157"/>
    </row>
    <row r="37" spans="1:8" ht="12.75">
      <c r="A37" s="164">
        <v>506</v>
      </c>
      <c r="B37" s="165">
        <v>2</v>
      </c>
      <c r="C37" s="230"/>
      <c r="D37" s="166" t="s">
        <v>294</v>
      </c>
      <c r="E37" s="167"/>
      <c r="F37" s="157"/>
      <c r="G37" s="157"/>
      <c r="H37" s="157"/>
    </row>
    <row r="38" spans="1:8" ht="12.75">
      <c r="A38" s="164">
        <v>507</v>
      </c>
      <c r="B38" s="165">
        <v>1</v>
      </c>
      <c r="C38" s="230" t="s">
        <v>295</v>
      </c>
      <c r="D38" s="166" t="s">
        <v>296</v>
      </c>
      <c r="E38" s="167"/>
      <c r="F38" s="157"/>
      <c r="G38" s="157"/>
      <c r="H38" s="157"/>
    </row>
    <row r="39" spans="1:8" ht="12.75">
      <c r="A39" s="164">
        <v>507</v>
      </c>
      <c r="B39" s="165">
        <v>2</v>
      </c>
      <c r="C39" s="230"/>
      <c r="D39" s="166" t="s">
        <v>297</v>
      </c>
      <c r="E39" s="167"/>
      <c r="F39" s="157"/>
      <c r="G39" s="157"/>
      <c r="H39" s="157"/>
    </row>
    <row r="40" spans="1:8" ht="12.75">
      <c r="A40" s="164">
        <v>507</v>
      </c>
      <c r="B40" s="165">
        <v>99</v>
      </c>
      <c r="C40" s="230"/>
      <c r="D40" s="166" t="s">
        <v>298</v>
      </c>
      <c r="E40" s="167"/>
      <c r="F40" s="157"/>
      <c r="G40" s="157"/>
      <c r="H40" s="157"/>
    </row>
    <row r="41" spans="1:8" ht="12.75">
      <c r="A41" s="164">
        <v>508</v>
      </c>
      <c r="B41" s="165">
        <v>1</v>
      </c>
      <c r="C41" s="230" t="s">
        <v>299</v>
      </c>
      <c r="D41" s="166" t="s">
        <v>300</v>
      </c>
      <c r="E41" s="167"/>
      <c r="F41" s="157"/>
      <c r="G41" s="157"/>
      <c r="H41" s="157"/>
    </row>
    <row r="42" spans="1:8" ht="12.75">
      <c r="A42" s="164">
        <v>508</v>
      </c>
      <c r="B42" s="165">
        <v>2</v>
      </c>
      <c r="C42" s="230"/>
      <c r="D42" s="166" t="s">
        <v>301</v>
      </c>
      <c r="E42" s="167"/>
      <c r="F42" s="157"/>
      <c r="G42" s="157"/>
      <c r="H42" s="157"/>
    </row>
    <row r="43" spans="1:8" ht="12.75">
      <c r="A43" s="164">
        <v>509</v>
      </c>
      <c r="B43" s="165">
        <v>1</v>
      </c>
      <c r="C43" s="230" t="s">
        <v>195</v>
      </c>
      <c r="D43" s="166" t="s">
        <v>302</v>
      </c>
      <c r="E43" s="167"/>
      <c r="F43" s="157"/>
      <c r="G43" s="157"/>
      <c r="H43" s="157"/>
    </row>
    <row r="44" spans="1:8" ht="12.75">
      <c r="A44" s="164">
        <v>509</v>
      </c>
      <c r="B44" s="165">
        <v>2</v>
      </c>
      <c r="C44" s="230"/>
      <c r="D44" s="166" t="s">
        <v>303</v>
      </c>
      <c r="E44" s="167"/>
      <c r="F44" s="157"/>
      <c r="G44" s="157"/>
      <c r="H44" s="157"/>
    </row>
    <row r="45" spans="1:8" ht="12.75">
      <c r="A45" s="164">
        <v>509</v>
      </c>
      <c r="B45" s="165">
        <v>3</v>
      </c>
      <c r="C45" s="230"/>
      <c r="D45" s="166" t="s">
        <v>304</v>
      </c>
      <c r="E45" s="167"/>
      <c r="F45" s="157"/>
      <c r="G45" s="157"/>
      <c r="H45" s="157"/>
    </row>
    <row r="46" spans="1:8" ht="12.75">
      <c r="A46" s="164">
        <v>509</v>
      </c>
      <c r="B46" s="165">
        <v>5</v>
      </c>
      <c r="C46" s="230"/>
      <c r="D46" s="166" t="s">
        <v>305</v>
      </c>
      <c r="E46" s="167"/>
      <c r="F46" s="157"/>
      <c r="G46" s="157"/>
      <c r="H46" s="157"/>
    </row>
    <row r="47" spans="1:8" ht="12.75">
      <c r="A47" s="164">
        <v>509</v>
      </c>
      <c r="B47" s="165">
        <v>99</v>
      </c>
      <c r="C47" s="230"/>
      <c r="D47" s="166" t="s">
        <v>306</v>
      </c>
      <c r="E47" s="167"/>
      <c r="F47" s="157"/>
      <c r="G47" s="157"/>
      <c r="H47" s="157"/>
    </row>
    <row r="48" spans="1:8" ht="12.75">
      <c r="A48" s="164">
        <v>510</v>
      </c>
      <c r="B48" s="165">
        <v>2</v>
      </c>
      <c r="C48" s="230" t="s">
        <v>307</v>
      </c>
      <c r="D48" s="166" t="s">
        <v>308</v>
      </c>
      <c r="E48" s="167"/>
      <c r="F48" s="157"/>
      <c r="G48" s="157"/>
      <c r="H48" s="157"/>
    </row>
    <row r="49" spans="1:8" ht="12.75">
      <c r="A49" s="164">
        <v>510</v>
      </c>
      <c r="B49" s="165">
        <v>3</v>
      </c>
      <c r="C49" s="230"/>
      <c r="D49" s="166" t="s">
        <v>309</v>
      </c>
      <c r="E49" s="167"/>
      <c r="F49" s="157"/>
      <c r="G49" s="157"/>
      <c r="H49" s="157"/>
    </row>
    <row r="50" spans="1:8" ht="12.75">
      <c r="A50" s="164">
        <v>511</v>
      </c>
      <c r="B50" s="165">
        <v>1</v>
      </c>
      <c r="C50" s="230" t="s">
        <v>217</v>
      </c>
      <c r="D50" s="166" t="s">
        <v>310</v>
      </c>
      <c r="E50" s="167"/>
      <c r="F50" s="157"/>
      <c r="G50" s="157"/>
      <c r="H50" s="157"/>
    </row>
    <row r="51" spans="1:8" ht="12.75">
      <c r="A51" s="164">
        <v>511</v>
      </c>
      <c r="B51" s="165">
        <v>2</v>
      </c>
      <c r="C51" s="230"/>
      <c r="D51" s="166" t="s">
        <v>311</v>
      </c>
      <c r="E51" s="167"/>
      <c r="F51" s="157"/>
      <c r="G51" s="157"/>
      <c r="H51" s="157"/>
    </row>
    <row r="52" spans="1:8" ht="12.75">
      <c r="A52" s="164">
        <v>511</v>
      </c>
      <c r="B52" s="165">
        <v>3</v>
      </c>
      <c r="C52" s="230"/>
      <c r="D52" s="166" t="s">
        <v>312</v>
      </c>
      <c r="E52" s="167"/>
      <c r="F52" s="157"/>
      <c r="G52" s="157"/>
      <c r="H52" s="157"/>
    </row>
    <row r="53" spans="1:8" ht="12.75">
      <c r="A53" s="164">
        <v>511</v>
      </c>
      <c r="B53" s="165">
        <v>4</v>
      </c>
      <c r="C53" s="230"/>
      <c r="D53" s="166" t="s">
        <v>313</v>
      </c>
      <c r="E53" s="167"/>
      <c r="F53" s="157"/>
      <c r="G53" s="157"/>
      <c r="H53" s="157"/>
    </row>
    <row r="54" spans="1:8" ht="12.75">
      <c r="A54" s="164">
        <v>512</v>
      </c>
      <c r="B54" s="165">
        <v>1</v>
      </c>
      <c r="C54" s="230" t="s">
        <v>314</v>
      </c>
      <c r="D54" s="166" t="s">
        <v>315</v>
      </c>
      <c r="E54" s="167"/>
      <c r="F54" s="157"/>
      <c r="G54" s="157"/>
      <c r="H54" s="157"/>
    </row>
    <row r="55" spans="1:8" ht="12.75">
      <c r="A55" s="164">
        <v>512</v>
      </c>
      <c r="B55" s="165">
        <v>2</v>
      </c>
      <c r="C55" s="230"/>
      <c r="D55" s="166" t="s">
        <v>316</v>
      </c>
      <c r="E55" s="167"/>
      <c r="F55" s="157"/>
      <c r="G55" s="157"/>
      <c r="H55" s="157"/>
    </row>
    <row r="56" spans="1:8" ht="12.75">
      <c r="A56" s="164">
        <v>513</v>
      </c>
      <c r="B56" s="165">
        <v>1</v>
      </c>
      <c r="C56" s="230" t="s">
        <v>317</v>
      </c>
      <c r="D56" s="166" t="s">
        <v>318</v>
      </c>
      <c r="E56" s="167"/>
      <c r="F56" s="157"/>
      <c r="G56" s="157"/>
      <c r="H56" s="157"/>
    </row>
    <row r="57" spans="1:8" ht="12.75">
      <c r="A57" s="164">
        <v>513</v>
      </c>
      <c r="B57" s="165">
        <v>2</v>
      </c>
      <c r="C57" s="230"/>
      <c r="D57" s="166" t="s">
        <v>319</v>
      </c>
      <c r="E57" s="167"/>
      <c r="F57" s="157"/>
      <c r="G57" s="157"/>
      <c r="H57" s="157"/>
    </row>
    <row r="58" spans="1:8" ht="12.75">
      <c r="A58" s="164">
        <v>513</v>
      </c>
      <c r="B58" s="165">
        <v>3</v>
      </c>
      <c r="C58" s="230"/>
      <c r="D58" s="166" t="s">
        <v>320</v>
      </c>
      <c r="E58" s="167"/>
      <c r="F58" s="157"/>
      <c r="G58" s="157"/>
      <c r="H58" s="157"/>
    </row>
    <row r="59" spans="1:8" ht="12.75">
      <c r="A59" s="164">
        <v>513</v>
      </c>
      <c r="B59" s="165">
        <v>4</v>
      </c>
      <c r="C59" s="230"/>
      <c r="D59" s="166" t="s">
        <v>321</v>
      </c>
      <c r="E59" s="167"/>
      <c r="F59" s="157"/>
      <c r="G59" s="157"/>
      <c r="H59" s="157"/>
    </row>
    <row r="60" spans="1:8" ht="12.75">
      <c r="A60" s="164">
        <v>514</v>
      </c>
      <c r="B60" s="165">
        <v>1</v>
      </c>
      <c r="C60" s="230" t="s">
        <v>322</v>
      </c>
      <c r="D60" s="166" t="s">
        <v>323</v>
      </c>
      <c r="E60" s="167"/>
      <c r="F60" s="157"/>
      <c r="G60" s="157"/>
      <c r="H60" s="157"/>
    </row>
    <row r="61" spans="1:8" ht="12.75">
      <c r="A61" s="164">
        <v>514</v>
      </c>
      <c r="B61" s="165">
        <v>2</v>
      </c>
      <c r="C61" s="230"/>
      <c r="D61" s="166" t="s">
        <v>324</v>
      </c>
      <c r="E61" s="167"/>
      <c r="F61" s="157"/>
      <c r="G61" s="157"/>
      <c r="H61" s="157"/>
    </row>
    <row r="62" spans="1:8" ht="12.75">
      <c r="A62" s="164">
        <v>599</v>
      </c>
      <c r="B62" s="165">
        <v>6</v>
      </c>
      <c r="C62" s="230" t="s">
        <v>325</v>
      </c>
      <c r="D62" s="166" t="s">
        <v>326</v>
      </c>
      <c r="E62" s="167"/>
      <c r="F62" s="157"/>
      <c r="G62" s="157"/>
      <c r="H62" s="157"/>
    </row>
    <row r="63" spans="1:8" ht="12.75">
      <c r="A63" s="164">
        <v>599</v>
      </c>
      <c r="B63" s="165">
        <v>7</v>
      </c>
      <c r="C63" s="230"/>
      <c r="D63" s="166" t="s">
        <v>327</v>
      </c>
      <c r="E63" s="167"/>
      <c r="F63" s="157"/>
      <c r="G63" s="157"/>
      <c r="H63" s="157"/>
    </row>
    <row r="64" spans="1:8" ht="12.75">
      <c r="A64" s="164">
        <v>599</v>
      </c>
      <c r="B64" s="165">
        <v>8</v>
      </c>
      <c r="C64" s="230"/>
      <c r="D64" s="166" t="s">
        <v>328</v>
      </c>
      <c r="E64" s="167"/>
      <c r="F64" s="157"/>
      <c r="G64" s="157"/>
      <c r="H64" s="157"/>
    </row>
    <row r="65" spans="1:8" ht="12.75">
      <c r="A65" s="164">
        <v>599</v>
      </c>
      <c r="B65" s="165">
        <v>99</v>
      </c>
      <c r="C65" s="230"/>
      <c r="D65" s="166" t="s">
        <v>325</v>
      </c>
      <c r="E65" s="167"/>
      <c r="F65" s="157"/>
      <c r="G65" s="157"/>
      <c r="H65" s="157"/>
    </row>
  </sheetData>
  <mergeCells count="20">
    <mergeCell ref="C54:C55"/>
    <mergeCell ref="C56:C59"/>
    <mergeCell ref="C60:C61"/>
    <mergeCell ref="C62:C65"/>
    <mergeCell ref="C41:C42"/>
    <mergeCell ref="C43:C47"/>
    <mergeCell ref="C48:C49"/>
    <mergeCell ref="C50:C53"/>
    <mergeCell ref="C27:C32"/>
    <mergeCell ref="C33:C35"/>
    <mergeCell ref="C36:C37"/>
    <mergeCell ref="C38:C40"/>
    <mergeCell ref="C5:D5"/>
    <mergeCell ref="C6:C9"/>
    <mergeCell ref="C10:C19"/>
    <mergeCell ref="C20:C26"/>
    <mergeCell ref="A1:H1"/>
    <mergeCell ref="A2:E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15" sqref="K15"/>
    </sheetView>
  </sheetViews>
  <sheetFormatPr defaultColWidth="9.140625" defaultRowHeight="12.75"/>
  <cols>
    <col min="2" max="2" width="18.7109375" style="0" customWidth="1"/>
    <col min="4" max="4" width="14.421875" style="0" customWidth="1"/>
    <col min="7" max="7" width="24.00390625" style="0" customWidth="1"/>
  </cols>
  <sheetData>
    <row r="1" spans="1:8" ht="14.25">
      <c r="A1" s="187" t="s">
        <v>338</v>
      </c>
      <c r="B1" s="187"/>
      <c r="C1" s="187"/>
      <c r="D1" s="187"/>
      <c r="E1" s="187"/>
      <c r="F1" s="187"/>
      <c r="G1" s="187"/>
      <c r="H1" s="187"/>
    </row>
    <row r="2" spans="1:8" ht="25.5">
      <c r="A2" s="248" t="s">
        <v>339</v>
      </c>
      <c r="B2" s="248"/>
      <c r="C2" s="248"/>
      <c r="D2" s="248"/>
      <c r="E2" s="248"/>
      <c r="F2" s="248"/>
      <c r="G2" s="248"/>
      <c r="H2" s="157"/>
    </row>
    <row r="3" spans="1:8" ht="18.75">
      <c r="A3" s="249" t="s">
        <v>340</v>
      </c>
      <c r="B3" s="249"/>
      <c r="C3" s="249"/>
      <c r="D3" s="249"/>
      <c r="E3" s="249"/>
      <c r="F3" s="249"/>
      <c r="G3" s="249"/>
      <c r="H3" s="157"/>
    </row>
    <row r="4" spans="1:8" ht="28.5">
      <c r="A4" s="173" t="s">
        <v>341</v>
      </c>
      <c r="B4" s="250"/>
      <c r="C4" s="251"/>
      <c r="D4" s="173" t="s">
        <v>342</v>
      </c>
      <c r="E4" s="250"/>
      <c r="F4" s="252"/>
      <c r="G4" s="251"/>
      <c r="H4" s="157"/>
    </row>
    <row r="5" spans="1:8" ht="28.5">
      <c r="A5" s="173" t="s">
        <v>343</v>
      </c>
      <c r="B5" s="253"/>
      <c r="C5" s="254"/>
      <c r="D5" s="173" t="s">
        <v>344</v>
      </c>
      <c r="E5" s="250" t="s">
        <v>345</v>
      </c>
      <c r="F5" s="252"/>
      <c r="G5" s="251"/>
      <c r="H5" s="157"/>
    </row>
    <row r="6" spans="1:8" ht="28.5">
      <c r="A6" s="173" t="s">
        <v>346</v>
      </c>
      <c r="B6" s="253"/>
      <c r="C6" s="254"/>
      <c r="D6" s="173" t="s">
        <v>347</v>
      </c>
      <c r="E6" s="250"/>
      <c r="F6" s="252"/>
      <c r="G6" s="251"/>
      <c r="H6" s="157"/>
    </row>
    <row r="7" spans="1:8" ht="28.5">
      <c r="A7" s="173" t="s">
        <v>348</v>
      </c>
      <c r="B7" s="250"/>
      <c r="C7" s="251"/>
      <c r="D7" s="173" t="s">
        <v>349</v>
      </c>
      <c r="E7" s="250"/>
      <c r="F7" s="252"/>
      <c r="G7" s="251"/>
      <c r="H7" s="157"/>
    </row>
    <row r="8" spans="1:8" ht="28.5">
      <c r="A8" s="173" t="s">
        <v>350</v>
      </c>
      <c r="B8" s="250"/>
      <c r="C8" s="251"/>
      <c r="D8" s="173" t="s">
        <v>351</v>
      </c>
      <c r="E8" s="250"/>
      <c r="F8" s="252"/>
      <c r="G8" s="251"/>
      <c r="H8" s="157"/>
    </row>
    <row r="9" spans="1:8" ht="57">
      <c r="A9" s="173" t="s">
        <v>352</v>
      </c>
      <c r="B9" s="250"/>
      <c r="C9" s="251"/>
      <c r="D9" s="173" t="s">
        <v>353</v>
      </c>
      <c r="E9" s="250"/>
      <c r="F9" s="252"/>
      <c r="G9" s="251"/>
      <c r="H9" s="157"/>
    </row>
    <row r="10" spans="1:8" ht="14.25">
      <c r="A10" s="255" t="s">
        <v>354</v>
      </c>
      <c r="B10" s="174" t="s">
        <v>355</v>
      </c>
      <c r="C10" s="258"/>
      <c r="D10" s="259"/>
      <c r="E10" s="259"/>
      <c r="F10" s="259"/>
      <c r="G10" s="260"/>
      <c r="H10" s="157"/>
    </row>
    <row r="11" spans="1:8" ht="14.25">
      <c r="A11" s="256"/>
      <c r="B11" s="174" t="s">
        <v>356</v>
      </c>
      <c r="C11" s="258"/>
      <c r="D11" s="259"/>
      <c r="E11" s="259"/>
      <c r="F11" s="259"/>
      <c r="G11" s="260"/>
      <c r="H11" s="157"/>
    </row>
    <row r="12" spans="1:8" ht="14.25">
      <c r="A12" s="256"/>
      <c r="B12" s="174" t="s">
        <v>357</v>
      </c>
      <c r="C12" s="258"/>
      <c r="D12" s="259"/>
      <c r="E12" s="259"/>
      <c r="F12" s="259"/>
      <c r="G12" s="260"/>
      <c r="H12" s="157"/>
    </row>
    <row r="13" spans="1:8" ht="28.5">
      <c r="A13" s="257"/>
      <c r="B13" s="174" t="s">
        <v>358</v>
      </c>
      <c r="C13" s="258"/>
      <c r="D13" s="259"/>
      <c r="E13" s="259"/>
      <c r="F13" s="259"/>
      <c r="G13" s="260"/>
      <c r="H13" s="157"/>
    </row>
    <row r="14" spans="1:8" ht="42.75">
      <c r="A14" s="173" t="s">
        <v>359</v>
      </c>
      <c r="B14" s="261"/>
      <c r="C14" s="262"/>
      <c r="D14" s="262"/>
      <c r="E14" s="262"/>
      <c r="F14" s="262"/>
      <c r="G14" s="263"/>
      <c r="H14" s="157"/>
    </row>
    <row r="15" spans="1:8" ht="71.25">
      <c r="A15" s="173" t="s">
        <v>360</v>
      </c>
      <c r="B15" s="264"/>
      <c r="C15" s="265"/>
      <c r="D15" s="265"/>
      <c r="E15" s="265"/>
      <c r="F15" s="265"/>
      <c r="G15" s="266"/>
      <c r="H15" s="157"/>
    </row>
    <row r="16" spans="1:8" ht="85.5">
      <c r="A16" s="173" t="s">
        <v>361</v>
      </c>
      <c r="B16" s="267"/>
      <c r="C16" s="268"/>
      <c r="D16" s="268"/>
      <c r="E16" s="268"/>
      <c r="F16" s="268"/>
      <c r="G16" s="269"/>
      <c r="H16" s="157"/>
    </row>
    <row r="17" spans="1:8" ht="42.75">
      <c r="A17" s="173" t="s">
        <v>362</v>
      </c>
      <c r="B17" s="261"/>
      <c r="C17" s="262"/>
      <c r="D17" s="262"/>
      <c r="E17" s="262"/>
      <c r="F17" s="262"/>
      <c r="G17" s="263"/>
      <c r="H17" s="157"/>
    </row>
    <row r="18" spans="1:8" ht="28.5">
      <c r="A18" s="173" t="s">
        <v>363</v>
      </c>
      <c r="B18" s="261"/>
      <c r="C18" s="262"/>
      <c r="D18" s="262"/>
      <c r="E18" s="262"/>
      <c r="F18" s="262"/>
      <c r="G18" s="263"/>
      <c r="H18" s="157"/>
    </row>
    <row r="19" spans="1:8" ht="12.75">
      <c r="A19" s="270" t="s">
        <v>364</v>
      </c>
      <c r="B19" s="176" t="s">
        <v>365</v>
      </c>
      <c r="C19" s="176" t="s">
        <v>366</v>
      </c>
      <c r="D19" s="273" t="s">
        <v>367</v>
      </c>
      <c r="E19" s="274"/>
      <c r="F19" s="275"/>
      <c r="G19" s="176" t="s">
        <v>368</v>
      </c>
      <c r="H19" s="157"/>
    </row>
    <row r="20" spans="1:8" ht="12.75">
      <c r="A20" s="271"/>
      <c r="B20" s="270" t="s">
        <v>369</v>
      </c>
      <c r="C20" s="270" t="s">
        <v>370</v>
      </c>
      <c r="D20" s="176" t="s">
        <v>371</v>
      </c>
      <c r="E20" s="276"/>
      <c r="F20" s="277"/>
      <c r="G20" s="178"/>
      <c r="H20" s="157"/>
    </row>
    <row r="21" spans="1:8" ht="12.75">
      <c r="A21" s="271"/>
      <c r="B21" s="271"/>
      <c r="C21" s="271"/>
      <c r="D21" s="176" t="s">
        <v>372</v>
      </c>
      <c r="E21" s="276"/>
      <c r="F21" s="277"/>
      <c r="G21" s="178"/>
      <c r="H21" s="157"/>
    </row>
    <row r="22" spans="1:8" ht="12.75">
      <c r="A22" s="271"/>
      <c r="B22" s="271"/>
      <c r="C22" s="271"/>
      <c r="D22" s="176" t="s">
        <v>373</v>
      </c>
      <c r="E22" s="276"/>
      <c r="F22" s="277"/>
      <c r="G22" s="178"/>
      <c r="H22" s="157"/>
    </row>
    <row r="23" spans="1:8" ht="12.75">
      <c r="A23" s="271"/>
      <c r="B23" s="271"/>
      <c r="C23" s="271"/>
      <c r="D23" s="176" t="s">
        <v>374</v>
      </c>
      <c r="E23" s="276"/>
      <c r="F23" s="277"/>
      <c r="G23" s="178"/>
      <c r="H23" s="157"/>
    </row>
    <row r="24" spans="1:8" ht="12.75">
      <c r="A24" s="271"/>
      <c r="B24" s="271"/>
      <c r="C24" s="271"/>
      <c r="D24" s="176" t="s">
        <v>375</v>
      </c>
      <c r="E24" s="276"/>
      <c r="F24" s="277"/>
      <c r="G24" s="178"/>
      <c r="H24" s="157"/>
    </row>
    <row r="25" spans="1:8" ht="12.75">
      <c r="A25" s="271"/>
      <c r="B25" s="271"/>
      <c r="C25" s="271"/>
      <c r="D25" s="176" t="s">
        <v>376</v>
      </c>
      <c r="E25" s="276"/>
      <c r="F25" s="277"/>
      <c r="G25" s="178"/>
      <c r="H25" s="157"/>
    </row>
    <row r="26" spans="1:8" ht="12.75">
      <c r="A26" s="271"/>
      <c r="B26" s="271"/>
      <c r="C26" s="271"/>
      <c r="D26" s="176" t="s">
        <v>377</v>
      </c>
      <c r="E26" s="276"/>
      <c r="F26" s="277"/>
      <c r="G26" s="178"/>
      <c r="H26" s="157"/>
    </row>
    <row r="27" spans="1:8" ht="12.75">
      <c r="A27" s="271"/>
      <c r="B27" s="271"/>
      <c r="C27" s="271"/>
      <c r="D27" s="176" t="s">
        <v>378</v>
      </c>
      <c r="E27" s="276"/>
      <c r="F27" s="277"/>
      <c r="G27" s="178"/>
      <c r="H27" s="157"/>
    </row>
    <row r="28" spans="1:8" ht="12.75">
      <c r="A28" s="271"/>
      <c r="B28" s="271"/>
      <c r="C28" s="271"/>
      <c r="D28" s="176" t="s">
        <v>379</v>
      </c>
      <c r="E28" s="276"/>
      <c r="F28" s="277"/>
      <c r="G28" s="178"/>
      <c r="H28" s="157"/>
    </row>
    <row r="29" spans="1:8" ht="12.75">
      <c r="A29" s="271"/>
      <c r="B29" s="271"/>
      <c r="C29" s="272"/>
      <c r="D29" s="176" t="s">
        <v>380</v>
      </c>
      <c r="E29" s="276"/>
      <c r="F29" s="277"/>
      <c r="G29" s="178"/>
      <c r="H29" s="157"/>
    </row>
    <row r="30" spans="1:8" ht="12.75">
      <c r="A30" s="271"/>
      <c r="B30" s="271"/>
      <c r="C30" s="270" t="s">
        <v>381</v>
      </c>
      <c r="D30" s="176" t="s">
        <v>382</v>
      </c>
      <c r="E30" s="276"/>
      <c r="F30" s="277"/>
      <c r="G30" s="178"/>
      <c r="H30" s="157"/>
    </row>
    <row r="31" spans="1:8" ht="12.75">
      <c r="A31" s="271"/>
      <c r="B31" s="271"/>
      <c r="C31" s="271"/>
      <c r="D31" s="176" t="s">
        <v>383</v>
      </c>
      <c r="E31" s="276"/>
      <c r="F31" s="277"/>
      <c r="G31" s="178"/>
      <c r="H31" s="157"/>
    </row>
    <row r="32" spans="1:8" ht="12.75">
      <c r="A32" s="271"/>
      <c r="B32" s="271"/>
      <c r="C32" s="271"/>
      <c r="D32" s="176" t="s">
        <v>384</v>
      </c>
      <c r="E32" s="276"/>
      <c r="F32" s="277"/>
      <c r="G32" s="178"/>
      <c r="H32" s="157"/>
    </row>
    <row r="33" spans="1:8" ht="12.75">
      <c r="A33" s="271"/>
      <c r="B33" s="271"/>
      <c r="C33" s="271"/>
      <c r="D33" s="176" t="s">
        <v>385</v>
      </c>
      <c r="E33" s="276"/>
      <c r="F33" s="277"/>
      <c r="G33" s="178"/>
      <c r="H33" s="157"/>
    </row>
    <row r="34" spans="1:8" ht="12.75">
      <c r="A34" s="271"/>
      <c r="B34" s="271"/>
      <c r="C34" s="272"/>
      <c r="D34" s="176" t="s">
        <v>386</v>
      </c>
      <c r="E34" s="276"/>
      <c r="F34" s="277"/>
      <c r="G34" s="178"/>
      <c r="H34" s="157"/>
    </row>
    <row r="35" spans="1:8" ht="12.75">
      <c r="A35" s="271"/>
      <c r="B35" s="271"/>
      <c r="C35" s="270" t="s">
        <v>387</v>
      </c>
      <c r="D35" s="176" t="s">
        <v>388</v>
      </c>
      <c r="E35" s="276"/>
      <c r="F35" s="277"/>
      <c r="G35" s="178"/>
      <c r="H35" s="157"/>
    </row>
    <row r="36" spans="1:8" ht="12.75">
      <c r="A36" s="271"/>
      <c r="B36" s="271"/>
      <c r="C36" s="271"/>
      <c r="D36" s="176" t="s">
        <v>389</v>
      </c>
      <c r="E36" s="276"/>
      <c r="F36" s="277"/>
      <c r="G36" s="178"/>
      <c r="H36" s="157"/>
    </row>
    <row r="37" spans="1:8" ht="12.75">
      <c r="A37" s="271"/>
      <c r="B37" s="271"/>
      <c r="C37" s="271"/>
      <c r="D37" s="176" t="s">
        <v>390</v>
      </c>
      <c r="E37" s="276"/>
      <c r="F37" s="277"/>
      <c r="G37" s="178"/>
      <c r="H37" s="157"/>
    </row>
    <row r="38" spans="1:8" ht="12.75">
      <c r="A38" s="271"/>
      <c r="B38" s="271"/>
      <c r="C38" s="271"/>
      <c r="D38" s="176" t="s">
        <v>391</v>
      </c>
      <c r="E38" s="276"/>
      <c r="F38" s="277"/>
      <c r="G38" s="178"/>
      <c r="H38" s="157"/>
    </row>
    <row r="39" spans="1:8" ht="12.75">
      <c r="A39" s="271"/>
      <c r="B39" s="271"/>
      <c r="C39" s="272"/>
      <c r="D39" s="176" t="s">
        <v>392</v>
      </c>
      <c r="E39" s="276"/>
      <c r="F39" s="277"/>
      <c r="G39" s="178"/>
      <c r="H39" s="157"/>
    </row>
    <row r="40" spans="1:8" ht="12.75">
      <c r="A40" s="271"/>
      <c r="B40" s="271"/>
      <c r="C40" s="270" t="s">
        <v>393</v>
      </c>
      <c r="D40" s="176" t="s">
        <v>394</v>
      </c>
      <c r="E40" s="276"/>
      <c r="F40" s="277"/>
      <c r="G40" s="178"/>
      <c r="H40" s="157"/>
    </row>
    <row r="41" spans="1:8" ht="12.75">
      <c r="A41" s="271"/>
      <c r="B41" s="271"/>
      <c r="C41" s="271"/>
      <c r="D41" s="176" t="s">
        <v>395</v>
      </c>
      <c r="E41" s="276"/>
      <c r="F41" s="277"/>
      <c r="G41" s="178"/>
      <c r="H41" s="157"/>
    </row>
    <row r="42" spans="1:8" ht="12.75">
      <c r="A42" s="271"/>
      <c r="B42" s="271"/>
      <c r="C42" s="271"/>
      <c r="D42" s="176" t="s">
        <v>396</v>
      </c>
      <c r="E42" s="276"/>
      <c r="F42" s="277"/>
      <c r="G42" s="178"/>
      <c r="H42" s="157"/>
    </row>
    <row r="43" spans="1:8" ht="12.75">
      <c r="A43" s="271"/>
      <c r="B43" s="271"/>
      <c r="C43" s="271"/>
      <c r="D43" s="176" t="s">
        <v>397</v>
      </c>
      <c r="E43" s="276"/>
      <c r="F43" s="277"/>
      <c r="G43" s="178"/>
      <c r="H43" s="157"/>
    </row>
    <row r="44" spans="1:8" ht="12.75">
      <c r="A44" s="271"/>
      <c r="B44" s="272"/>
      <c r="C44" s="272"/>
      <c r="D44" s="176" t="s">
        <v>398</v>
      </c>
      <c r="E44" s="276"/>
      <c r="F44" s="277"/>
      <c r="G44" s="178"/>
      <c r="H44" s="157"/>
    </row>
    <row r="45" spans="1:8" ht="12.75">
      <c r="A45" s="271"/>
      <c r="B45" s="270" t="s">
        <v>399</v>
      </c>
      <c r="C45" s="270" t="s">
        <v>400</v>
      </c>
      <c r="D45" s="176" t="s">
        <v>401</v>
      </c>
      <c r="E45" s="276"/>
      <c r="F45" s="277"/>
      <c r="G45" s="178"/>
      <c r="H45" s="157"/>
    </row>
    <row r="46" spans="1:8" ht="12.75">
      <c r="A46" s="271"/>
      <c r="B46" s="271"/>
      <c r="C46" s="272"/>
      <c r="D46" s="176" t="s">
        <v>402</v>
      </c>
      <c r="E46" s="276"/>
      <c r="F46" s="277"/>
      <c r="G46" s="178"/>
      <c r="H46" s="157"/>
    </row>
    <row r="47" spans="1:8" ht="12.75">
      <c r="A47" s="271"/>
      <c r="B47" s="271"/>
      <c r="C47" s="270" t="s">
        <v>403</v>
      </c>
      <c r="D47" s="176" t="s">
        <v>404</v>
      </c>
      <c r="E47" s="276"/>
      <c r="F47" s="277"/>
      <c r="G47" s="178"/>
      <c r="H47" s="157"/>
    </row>
    <row r="48" spans="1:8" ht="12.75">
      <c r="A48" s="271"/>
      <c r="B48" s="271"/>
      <c r="C48" s="272"/>
      <c r="D48" s="176" t="s">
        <v>405</v>
      </c>
      <c r="E48" s="276"/>
      <c r="F48" s="277"/>
      <c r="G48" s="178"/>
      <c r="H48" s="157"/>
    </row>
    <row r="49" spans="1:8" ht="12.75">
      <c r="A49" s="271"/>
      <c r="B49" s="271"/>
      <c r="C49" s="270" t="s">
        <v>406</v>
      </c>
      <c r="D49" s="176" t="s">
        <v>407</v>
      </c>
      <c r="E49" s="276"/>
      <c r="F49" s="277"/>
      <c r="G49" s="178"/>
      <c r="H49" s="157"/>
    </row>
    <row r="50" spans="1:8" ht="12.75">
      <c r="A50" s="271"/>
      <c r="B50" s="271"/>
      <c r="C50" s="272"/>
      <c r="D50" s="176" t="s">
        <v>408</v>
      </c>
      <c r="E50" s="276"/>
      <c r="F50" s="277"/>
      <c r="G50" s="178"/>
      <c r="H50" s="157"/>
    </row>
    <row r="51" spans="1:8" ht="24">
      <c r="A51" s="271"/>
      <c r="B51" s="271"/>
      <c r="C51" s="270" t="s">
        <v>409</v>
      </c>
      <c r="D51" s="176" t="s">
        <v>410</v>
      </c>
      <c r="E51" s="276"/>
      <c r="F51" s="277"/>
      <c r="G51" s="178"/>
      <c r="H51" s="157"/>
    </row>
    <row r="52" spans="1:8" ht="24">
      <c r="A52" s="271"/>
      <c r="B52" s="272"/>
      <c r="C52" s="272"/>
      <c r="D52" s="176" t="s">
        <v>411</v>
      </c>
      <c r="E52" s="276"/>
      <c r="F52" s="277"/>
      <c r="G52" s="178"/>
      <c r="H52" s="157"/>
    </row>
    <row r="53" spans="1:8" ht="12.75">
      <c r="A53" s="271"/>
      <c r="B53" s="279" t="s">
        <v>412</v>
      </c>
      <c r="C53" s="280"/>
      <c r="D53" s="176" t="s">
        <v>413</v>
      </c>
      <c r="E53" s="276"/>
      <c r="F53" s="277"/>
      <c r="G53" s="178"/>
      <c r="H53" s="157"/>
    </row>
    <row r="54" spans="1:8" ht="12.75">
      <c r="A54" s="272"/>
      <c r="B54" s="281"/>
      <c r="C54" s="282"/>
      <c r="D54" s="175" t="s">
        <v>414</v>
      </c>
      <c r="E54" s="276"/>
      <c r="F54" s="277"/>
      <c r="G54" s="179"/>
      <c r="H54" s="157"/>
    </row>
    <row r="55" spans="1:8" ht="36">
      <c r="A55" s="177" t="s">
        <v>415</v>
      </c>
      <c r="B55" s="276" t="s">
        <v>416</v>
      </c>
      <c r="C55" s="278"/>
      <c r="D55" s="278"/>
      <c r="E55" s="278"/>
      <c r="F55" s="278"/>
      <c r="G55" s="277"/>
      <c r="H55" s="157"/>
    </row>
  </sheetData>
  <mergeCells count="74">
    <mergeCell ref="B45:B52"/>
    <mergeCell ref="C45:C46"/>
    <mergeCell ref="E45:F45"/>
    <mergeCell ref="C47:C48"/>
    <mergeCell ref="E47:F47"/>
    <mergeCell ref="E48:F48"/>
    <mergeCell ref="B55:G55"/>
    <mergeCell ref="C51:C52"/>
    <mergeCell ref="E51:F51"/>
    <mergeCell ref="E52:F52"/>
    <mergeCell ref="B53:C54"/>
    <mergeCell ref="E53:F53"/>
    <mergeCell ref="E54:F54"/>
    <mergeCell ref="C49:C50"/>
    <mergeCell ref="E49:F49"/>
    <mergeCell ref="E50:F50"/>
    <mergeCell ref="C40:C44"/>
    <mergeCell ref="E40:F40"/>
    <mergeCell ref="E41:F41"/>
    <mergeCell ref="E42:F42"/>
    <mergeCell ref="E43:F43"/>
    <mergeCell ref="E44:F44"/>
    <mergeCell ref="E46:F46"/>
    <mergeCell ref="C35:C39"/>
    <mergeCell ref="E35:F35"/>
    <mergeCell ref="E36:F36"/>
    <mergeCell ref="E37:F37"/>
    <mergeCell ref="E38:F38"/>
    <mergeCell ref="E39:F39"/>
    <mergeCell ref="E29:F29"/>
    <mergeCell ref="C30:C3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B18:G18"/>
    <mergeCell ref="A19:A54"/>
    <mergeCell ref="D19:F19"/>
    <mergeCell ref="B20:B44"/>
    <mergeCell ref="C20:C29"/>
    <mergeCell ref="E20:F20"/>
    <mergeCell ref="E21:F21"/>
    <mergeCell ref="E22:F22"/>
    <mergeCell ref="E23:F23"/>
    <mergeCell ref="E24:F24"/>
    <mergeCell ref="B14:G14"/>
    <mergeCell ref="B15:G15"/>
    <mergeCell ref="B16:G16"/>
    <mergeCell ref="B17:G17"/>
    <mergeCell ref="B9:C9"/>
    <mergeCell ref="E9:G9"/>
    <mergeCell ref="A10:A13"/>
    <mergeCell ref="C10:G10"/>
    <mergeCell ref="C11:G11"/>
    <mergeCell ref="C12:G12"/>
    <mergeCell ref="C13:G13"/>
    <mergeCell ref="B7:C7"/>
    <mergeCell ref="E7:G7"/>
    <mergeCell ref="B8:C8"/>
    <mergeCell ref="E8:G8"/>
    <mergeCell ref="B5:C5"/>
    <mergeCell ref="E5:G5"/>
    <mergeCell ref="B6:C6"/>
    <mergeCell ref="E6:G6"/>
    <mergeCell ref="A1:H1"/>
    <mergeCell ref="A2:G2"/>
    <mergeCell ref="A3:G3"/>
    <mergeCell ref="B4:C4"/>
    <mergeCell ref="E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2.57421875" style="87" customWidth="1"/>
    <col min="2" max="2" width="37.140625" style="87" customWidth="1"/>
    <col min="3" max="3" width="9.57421875" style="87" customWidth="1"/>
    <col min="4" max="4" width="12.28125" style="88" customWidth="1"/>
    <col min="5" max="5" width="7.00390625" style="87" customWidth="1"/>
    <col min="6" max="6" width="4.7109375" style="87" customWidth="1"/>
    <col min="7" max="7" width="8.140625" style="87" customWidth="1"/>
    <col min="8" max="9" width="6.140625" style="87" customWidth="1"/>
    <col min="10" max="10" width="5.421875" style="87" customWidth="1"/>
    <col min="11" max="11" width="4.7109375" style="87" customWidth="1"/>
    <col min="12" max="13" width="5.140625" style="87" customWidth="1"/>
    <col min="14" max="14" width="7.8515625" style="87" customWidth="1"/>
    <col min="15" max="15" width="5.57421875" style="87" customWidth="1"/>
    <col min="16" max="16" width="7.421875" style="87" customWidth="1"/>
    <col min="17" max="17" width="6.7109375" style="87" customWidth="1"/>
    <col min="18" max="18" width="7.57421875" style="87" customWidth="1"/>
    <col min="19" max="19" width="5.00390625" style="87" customWidth="1"/>
    <col min="20" max="31" width="10.28125" style="87" customWidth="1"/>
    <col min="32" max="16384" width="9.140625" style="87" customWidth="1"/>
  </cols>
  <sheetData>
    <row r="1" spans="1:2" ht="20.25" customHeight="1">
      <c r="A1" s="187" t="s">
        <v>54</v>
      </c>
      <c r="B1" s="187"/>
    </row>
    <row r="2" spans="1:19" ht="24" customHeight="1">
      <c r="A2" s="188" t="s">
        <v>55</v>
      </c>
      <c r="B2" s="188"/>
      <c r="C2" s="188"/>
      <c r="D2" s="189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24" customHeight="1">
      <c r="A3" s="191" t="s">
        <v>247</v>
      </c>
      <c r="B3" s="191"/>
      <c r="C3" s="191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24.75" customHeight="1">
      <c r="A4" s="180" t="s">
        <v>56</v>
      </c>
      <c r="B4" s="181"/>
      <c r="C4" s="194" t="s">
        <v>57</v>
      </c>
      <c r="D4" s="182" t="s">
        <v>58</v>
      </c>
      <c r="E4" s="183"/>
      <c r="F4" s="183"/>
      <c r="G4" s="183"/>
      <c r="H4" s="184"/>
      <c r="I4" s="185" t="s">
        <v>59</v>
      </c>
      <c r="J4" s="186" t="s">
        <v>60</v>
      </c>
      <c r="K4" s="186" t="s">
        <v>61</v>
      </c>
      <c r="L4" s="186" t="s">
        <v>62</v>
      </c>
      <c r="M4" s="186" t="s">
        <v>63</v>
      </c>
      <c r="N4" s="186" t="s">
        <v>64</v>
      </c>
      <c r="O4" s="186" t="s">
        <v>65</v>
      </c>
      <c r="P4" s="186"/>
      <c r="Q4" s="186"/>
      <c r="R4" s="186"/>
      <c r="S4" s="186"/>
    </row>
    <row r="5" spans="1:19" ht="66" customHeight="1">
      <c r="A5" s="89" t="s">
        <v>66</v>
      </c>
      <c r="B5" s="89" t="s">
        <v>67</v>
      </c>
      <c r="C5" s="195"/>
      <c r="D5" s="90" t="s">
        <v>68</v>
      </c>
      <c r="E5" s="91" t="s">
        <v>69</v>
      </c>
      <c r="F5" s="91" t="s">
        <v>70</v>
      </c>
      <c r="G5" s="91" t="s">
        <v>71</v>
      </c>
      <c r="H5" s="91" t="s">
        <v>72</v>
      </c>
      <c r="I5" s="185"/>
      <c r="J5" s="186"/>
      <c r="K5" s="186"/>
      <c r="L5" s="186"/>
      <c r="M5" s="186"/>
      <c r="N5" s="186"/>
      <c r="O5" s="100" t="s">
        <v>73</v>
      </c>
      <c r="P5" s="100" t="s">
        <v>74</v>
      </c>
      <c r="Q5" s="100" t="s">
        <v>75</v>
      </c>
      <c r="R5" s="100" t="s">
        <v>76</v>
      </c>
      <c r="S5" s="100" t="s">
        <v>77</v>
      </c>
    </row>
    <row r="6" spans="1:19" s="86" customFormat="1" ht="18.75" customHeight="1">
      <c r="A6" s="132">
        <v>201</v>
      </c>
      <c r="B6" s="133" t="s">
        <v>78</v>
      </c>
      <c r="C6" s="139">
        <v>103.62</v>
      </c>
      <c r="D6" s="140">
        <v>103.62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>
        <f>SUM(P6:S6)</f>
        <v>0</v>
      </c>
      <c r="P6" s="92"/>
      <c r="Q6" s="92"/>
      <c r="R6" s="92"/>
      <c r="S6" s="92"/>
    </row>
    <row r="7" spans="1:19" ht="18.75" customHeight="1">
      <c r="A7" s="7">
        <v>20103</v>
      </c>
      <c r="B7" s="135" t="s">
        <v>254</v>
      </c>
      <c r="C7" s="141">
        <v>103.62</v>
      </c>
      <c r="D7" s="142">
        <v>103.62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>
        <f aca="true" t="shared" si="0" ref="O7:O15">SUM(P7:S7)</f>
        <v>0</v>
      </c>
      <c r="P7" s="92"/>
      <c r="Q7" s="92"/>
      <c r="R7" s="92"/>
      <c r="S7" s="92"/>
    </row>
    <row r="8" spans="1:19" ht="18.75" customHeight="1">
      <c r="A8" s="134">
        <v>2010301</v>
      </c>
      <c r="B8" s="16" t="s">
        <v>255</v>
      </c>
      <c r="C8" s="143">
        <v>97.62</v>
      </c>
      <c r="D8" s="142">
        <v>97.62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>
        <f t="shared" si="0"/>
        <v>0</v>
      </c>
      <c r="P8" s="92"/>
      <c r="Q8" s="92"/>
      <c r="R8" s="92"/>
      <c r="S8" s="92"/>
    </row>
    <row r="9" spans="1:19" ht="19.5" customHeight="1">
      <c r="A9" s="134">
        <v>2010302</v>
      </c>
      <c r="B9" s="16" t="s">
        <v>256</v>
      </c>
      <c r="C9" s="143">
        <v>6</v>
      </c>
      <c r="D9" s="142">
        <v>6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>
        <f t="shared" si="0"/>
        <v>0</v>
      </c>
      <c r="P9" s="92"/>
      <c r="Q9" s="92"/>
      <c r="R9" s="92"/>
      <c r="S9" s="92"/>
    </row>
    <row r="10" spans="1:19" ht="18.75" customHeight="1">
      <c r="A10" s="76">
        <v>210</v>
      </c>
      <c r="B10" s="77" t="s">
        <v>79</v>
      </c>
      <c r="C10" s="143">
        <v>4.49</v>
      </c>
      <c r="D10" s="142">
        <v>4.49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>
        <f t="shared" si="0"/>
        <v>0</v>
      </c>
      <c r="P10" s="92"/>
      <c r="Q10" s="92"/>
      <c r="R10" s="92"/>
      <c r="S10" s="92"/>
    </row>
    <row r="11" spans="1:19" ht="18.75" customHeight="1">
      <c r="A11" s="76">
        <v>21005</v>
      </c>
      <c r="B11" s="77" t="s">
        <v>80</v>
      </c>
      <c r="C11" s="143">
        <v>4.49</v>
      </c>
      <c r="D11" s="142">
        <v>4.49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f t="shared" si="0"/>
        <v>0</v>
      </c>
      <c r="P11" s="92"/>
      <c r="Q11" s="92"/>
      <c r="R11" s="92"/>
      <c r="S11" s="92"/>
    </row>
    <row r="12" spans="1:19" ht="18.75" customHeight="1">
      <c r="A12" s="76">
        <v>2100502</v>
      </c>
      <c r="B12" s="77" t="s">
        <v>248</v>
      </c>
      <c r="C12" s="143">
        <v>4.49</v>
      </c>
      <c r="D12" s="142">
        <v>4.49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>
        <f t="shared" si="0"/>
        <v>0</v>
      </c>
      <c r="P12" s="92"/>
      <c r="Q12" s="92"/>
      <c r="R12" s="92"/>
      <c r="S12" s="92"/>
    </row>
    <row r="13" spans="1:19" ht="18.75" customHeight="1">
      <c r="A13" s="76">
        <v>221</v>
      </c>
      <c r="B13" s="77" t="s">
        <v>81</v>
      </c>
      <c r="C13" s="143">
        <v>7.7</v>
      </c>
      <c r="D13" s="142">
        <v>7.7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>
        <f t="shared" si="0"/>
        <v>0</v>
      </c>
      <c r="P13" s="92"/>
      <c r="Q13" s="92"/>
      <c r="R13" s="92"/>
      <c r="S13" s="92"/>
    </row>
    <row r="14" spans="1:19" ht="18.75" customHeight="1">
      <c r="A14" s="76">
        <v>22102</v>
      </c>
      <c r="B14" s="77" t="s">
        <v>82</v>
      </c>
      <c r="C14" s="143">
        <v>7.7</v>
      </c>
      <c r="D14" s="142">
        <v>7.7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>
        <f t="shared" si="0"/>
        <v>0</v>
      </c>
      <c r="P14" s="92"/>
      <c r="Q14" s="92"/>
      <c r="R14" s="92"/>
      <c r="S14" s="92"/>
    </row>
    <row r="15" spans="1:19" ht="18.75" customHeight="1">
      <c r="A15" s="93">
        <v>2210201</v>
      </c>
      <c r="B15" s="94" t="s">
        <v>83</v>
      </c>
      <c r="C15" s="144">
        <v>7.7</v>
      </c>
      <c r="D15" s="145">
        <v>7.7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>
        <f t="shared" si="0"/>
        <v>0</v>
      </c>
      <c r="P15" s="92"/>
      <c r="Q15" s="92"/>
      <c r="R15" s="92"/>
      <c r="S15" s="92"/>
    </row>
    <row r="16" spans="1:19" ht="18.75" customHeight="1">
      <c r="A16" s="193" t="s">
        <v>57</v>
      </c>
      <c r="B16" s="193"/>
      <c r="C16" s="95">
        <v>115.81</v>
      </c>
      <c r="D16" s="96">
        <v>115.81</v>
      </c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2"/>
      <c r="R16" s="92"/>
      <c r="S16" s="92"/>
    </row>
    <row r="17" spans="3:16" ht="14.25">
      <c r="C17" s="99" t="s">
        <v>84</v>
      </c>
      <c r="P17" s="99" t="s">
        <v>84</v>
      </c>
    </row>
  </sheetData>
  <sheetProtection/>
  <mergeCells count="14">
    <mergeCell ref="K4:K5"/>
    <mergeCell ref="L4:L5"/>
    <mergeCell ref="A1:B1"/>
    <mergeCell ref="A2:S2"/>
    <mergeCell ref="A3:S3"/>
    <mergeCell ref="A4:B4"/>
    <mergeCell ref="D4:H4"/>
    <mergeCell ref="O4:S4"/>
    <mergeCell ref="M4:M5"/>
    <mergeCell ref="N4:N5"/>
    <mergeCell ref="A16:B16"/>
    <mergeCell ref="C4:C5"/>
    <mergeCell ref="I4:I5"/>
    <mergeCell ref="J4:J5"/>
  </mergeCells>
  <printOptions/>
  <pageMargins left="0.75" right="0.75" top="1" bottom="1" header="0.5097222222222222" footer="0.509722222222222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11.57421875" style="71" customWidth="1"/>
    <col min="2" max="2" width="38.57421875" style="71" customWidth="1"/>
    <col min="3" max="3" width="12.421875" style="71" customWidth="1"/>
    <col min="4" max="4" width="12.28125" style="71" customWidth="1"/>
    <col min="5" max="5" width="12.57421875" style="71" bestFit="1" customWidth="1"/>
    <col min="6" max="6" width="10.421875" style="71" customWidth="1"/>
    <col min="7" max="7" width="12.7109375" style="71" customWidth="1"/>
    <col min="8" max="8" width="14.421875" style="71" customWidth="1"/>
    <col min="9" max="31" width="10.28125" style="71" customWidth="1"/>
    <col min="32" max="16384" width="9.140625" style="71" customWidth="1"/>
  </cols>
  <sheetData>
    <row r="1" spans="1:2" ht="18" customHeight="1">
      <c r="A1" s="187" t="s">
        <v>85</v>
      </c>
      <c r="B1" s="187"/>
    </row>
    <row r="2" spans="1:8" ht="24" customHeight="1">
      <c r="A2" s="196" t="s">
        <v>86</v>
      </c>
      <c r="B2" s="196"/>
      <c r="C2" s="196"/>
      <c r="D2" s="196"/>
      <c r="E2" s="196"/>
      <c r="F2" s="196"/>
      <c r="G2" s="196"/>
      <c r="H2" s="196"/>
    </row>
    <row r="3" spans="1:8" ht="18.75" customHeight="1">
      <c r="A3" s="197" t="s">
        <v>249</v>
      </c>
      <c r="B3" s="197"/>
      <c r="C3" s="197"/>
      <c r="D3" s="197"/>
      <c r="E3" s="197"/>
      <c r="F3" s="197"/>
      <c r="G3" s="197"/>
      <c r="H3" s="197"/>
    </row>
    <row r="4" spans="1:8" ht="57" customHeight="1">
      <c r="A4" s="72" t="s">
        <v>66</v>
      </c>
      <c r="B4" s="72" t="s">
        <v>67</v>
      </c>
      <c r="C4" s="73" t="s">
        <v>57</v>
      </c>
      <c r="D4" s="73" t="s">
        <v>87</v>
      </c>
      <c r="E4" s="74" t="s">
        <v>88</v>
      </c>
      <c r="F4" s="74" t="s">
        <v>89</v>
      </c>
      <c r="G4" s="74" t="s">
        <v>90</v>
      </c>
      <c r="H4" s="74" t="s">
        <v>91</v>
      </c>
    </row>
    <row r="5" spans="1:8" ht="22.5" customHeight="1">
      <c r="A5" s="132">
        <v>201</v>
      </c>
      <c r="B5" s="133" t="s">
        <v>78</v>
      </c>
      <c r="C5" s="146">
        <v>97.62</v>
      </c>
      <c r="D5" s="146">
        <v>97.62</v>
      </c>
      <c r="E5" s="146">
        <v>6</v>
      </c>
      <c r="F5" s="75"/>
      <c r="G5" s="75"/>
      <c r="H5" s="75"/>
    </row>
    <row r="6" spans="1:8" ht="22.5" customHeight="1">
      <c r="A6" s="7">
        <v>20103</v>
      </c>
      <c r="B6" s="135" t="s">
        <v>254</v>
      </c>
      <c r="C6" s="147">
        <v>97.62</v>
      </c>
      <c r="D6" s="147">
        <v>97.62</v>
      </c>
      <c r="E6" s="147">
        <v>6</v>
      </c>
      <c r="F6" s="75"/>
      <c r="G6" s="75"/>
      <c r="H6" s="75"/>
    </row>
    <row r="7" spans="1:8" ht="22.5" customHeight="1">
      <c r="A7" s="134">
        <v>2010301</v>
      </c>
      <c r="B7" s="16" t="s">
        <v>255</v>
      </c>
      <c r="C7" s="147">
        <v>97.62</v>
      </c>
      <c r="D7" s="147">
        <v>97.62</v>
      </c>
      <c r="E7" s="147"/>
      <c r="F7" s="75"/>
      <c r="G7" s="75"/>
      <c r="H7" s="75"/>
    </row>
    <row r="8" spans="1:8" ht="22.5" customHeight="1">
      <c r="A8" s="134">
        <v>2010302</v>
      </c>
      <c r="B8" s="16" t="s">
        <v>256</v>
      </c>
      <c r="C8" s="147">
        <v>6</v>
      </c>
      <c r="D8" s="147"/>
      <c r="E8" s="147">
        <v>6</v>
      </c>
      <c r="F8" s="75"/>
      <c r="G8" s="75"/>
      <c r="H8" s="75"/>
    </row>
    <row r="9" spans="1:8" ht="22.5" customHeight="1">
      <c r="A9" s="76">
        <v>210</v>
      </c>
      <c r="B9" s="77" t="s">
        <v>79</v>
      </c>
      <c r="C9" s="147">
        <v>4.49</v>
      </c>
      <c r="D9" s="147">
        <v>4.49</v>
      </c>
      <c r="E9" s="147"/>
      <c r="F9" s="75"/>
      <c r="G9" s="75"/>
      <c r="H9" s="75"/>
    </row>
    <row r="10" spans="1:8" ht="22.5" customHeight="1">
      <c r="A10" s="76">
        <v>21005</v>
      </c>
      <c r="B10" s="77" t="s">
        <v>80</v>
      </c>
      <c r="C10" s="147">
        <v>4.49</v>
      </c>
      <c r="D10" s="147">
        <v>4.49</v>
      </c>
      <c r="E10" s="147"/>
      <c r="F10" s="75"/>
      <c r="G10" s="75"/>
      <c r="H10" s="75"/>
    </row>
    <row r="11" spans="1:8" ht="22.5" customHeight="1">
      <c r="A11" s="76">
        <v>2100502</v>
      </c>
      <c r="B11" s="77" t="s">
        <v>248</v>
      </c>
      <c r="C11" s="147">
        <v>4.49</v>
      </c>
      <c r="D11" s="147">
        <v>4.49</v>
      </c>
      <c r="E11" s="147"/>
      <c r="F11" s="75"/>
      <c r="G11" s="75"/>
      <c r="H11" s="75"/>
    </row>
    <row r="12" spans="1:8" ht="22.5" customHeight="1">
      <c r="A12" s="76">
        <v>221</v>
      </c>
      <c r="B12" s="77" t="s">
        <v>81</v>
      </c>
      <c r="C12" s="147">
        <v>7.7</v>
      </c>
      <c r="D12" s="147">
        <v>7.7</v>
      </c>
      <c r="E12" s="147"/>
      <c r="F12" s="75"/>
      <c r="G12" s="75"/>
      <c r="H12" s="75"/>
    </row>
    <row r="13" spans="1:8" ht="22.5" customHeight="1">
      <c r="A13" s="76">
        <v>22102</v>
      </c>
      <c r="B13" s="77" t="s">
        <v>82</v>
      </c>
      <c r="C13" s="147">
        <v>7.7</v>
      </c>
      <c r="D13" s="147">
        <v>7.7</v>
      </c>
      <c r="E13" s="147"/>
      <c r="F13" s="75"/>
      <c r="G13" s="75"/>
      <c r="H13" s="75"/>
    </row>
    <row r="14" spans="1:8" ht="22.5" customHeight="1">
      <c r="A14" s="76">
        <v>2210201</v>
      </c>
      <c r="B14" s="77" t="s">
        <v>83</v>
      </c>
      <c r="C14" s="147">
        <v>7.7</v>
      </c>
      <c r="D14" s="147">
        <v>7.7</v>
      </c>
      <c r="E14" s="148"/>
      <c r="F14" s="75"/>
      <c r="G14" s="75"/>
      <c r="H14" s="75"/>
    </row>
    <row r="15" spans="1:8" ht="22.5" customHeight="1">
      <c r="A15" s="198" t="s">
        <v>57</v>
      </c>
      <c r="B15" s="198"/>
      <c r="C15" s="78">
        <v>115.81</v>
      </c>
      <c r="D15" s="78">
        <v>109.81</v>
      </c>
      <c r="E15" s="78">
        <v>6</v>
      </c>
      <c r="F15" s="79"/>
      <c r="G15" s="79"/>
      <c r="H15" s="79"/>
    </row>
    <row r="16" spans="3:5" ht="14.25">
      <c r="C16" s="80" t="s">
        <v>84</v>
      </c>
      <c r="D16" s="80" t="s">
        <v>84</v>
      </c>
      <c r="E16" s="80" t="s">
        <v>84</v>
      </c>
    </row>
    <row r="17" ht="14.25">
      <c r="C17" s="80" t="s">
        <v>84</v>
      </c>
    </row>
    <row r="18" ht="14.25">
      <c r="C18" s="80" t="s">
        <v>84</v>
      </c>
    </row>
    <row r="19" spans="1:5" ht="14.25">
      <c r="A19" s="81" t="s">
        <v>84</v>
      </c>
      <c r="B19" s="82" t="s">
        <v>84</v>
      </c>
      <c r="C19" s="83"/>
      <c r="D19" s="83"/>
      <c r="E19" s="83"/>
    </row>
    <row r="20" spans="1:5" ht="14.25">
      <c r="A20" s="81" t="s">
        <v>84</v>
      </c>
      <c r="B20" s="82" t="s">
        <v>84</v>
      </c>
      <c r="C20" s="83" t="s">
        <v>84</v>
      </c>
      <c r="D20" s="83" t="s">
        <v>84</v>
      </c>
      <c r="E20" s="83"/>
    </row>
    <row r="21" spans="1:5" ht="14.25">
      <c r="A21" s="84"/>
      <c r="B21" s="85"/>
      <c r="C21" s="83"/>
      <c r="D21" s="83"/>
      <c r="E21" s="83"/>
    </row>
    <row r="22" spans="1:5" ht="14.25">
      <c r="A22" s="84"/>
      <c r="B22" s="85"/>
      <c r="C22" s="83"/>
      <c r="D22" s="83"/>
      <c r="E22" s="83"/>
    </row>
    <row r="23" spans="1:5" ht="14.25">
      <c r="A23" s="84"/>
      <c r="B23" s="85"/>
      <c r="C23" s="83"/>
      <c r="D23" s="83"/>
      <c r="E23" s="83"/>
    </row>
  </sheetData>
  <sheetProtection/>
  <mergeCells count="4">
    <mergeCell ref="A1:B1"/>
    <mergeCell ref="A2:H2"/>
    <mergeCell ref="A3:H3"/>
    <mergeCell ref="A15:B15"/>
  </mergeCells>
  <printOptions horizontalCentered="1" verticalCentered="1"/>
  <pageMargins left="0.75" right="0.75" top="0.9798611111111111" bottom="0.38958333333333334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7" sqref="G7"/>
    </sheetView>
  </sheetViews>
  <sheetFormatPr defaultColWidth="9.140625" defaultRowHeight="15.75" customHeight="1"/>
  <cols>
    <col min="1" max="1" width="28.8515625" style="2" customWidth="1"/>
    <col min="2" max="2" width="17.421875" style="2" bestFit="1" customWidth="1"/>
    <col min="3" max="3" width="11.421875" style="2" customWidth="1"/>
    <col min="4" max="4" width="15.7109375" style="48" customWidth="1"/>
    <col min="5" max="5" width="31.7109375" style="2" customWidth="1"/>
    <col min="6" max="6" width="14.57421875" style="2" bestFit="1" customWidth="1"/>
    <col min="7" max="7" width="12.57421875" style="2" customWidth="1"/>
    <col min="8" max="8" width="16.00390625" style="49" customWidth="1"/>
    <col min="9" max="9" width="8.7109375" style="2" customWidth="1"/>
    <col min="10" max="16384" width="9.140625" style="2" customWidth="1"/>
  </cols>
  <sheetData>
    <row r="1" spans="1:8" s="1" customFormat="1" ht="12.75" customHeight="1">
      <c r="A1" s="3" t="s">
        <v>92</v>
      </c>
      <c r="B1" s="3"/>
      <c r="C1" s="50"/>
      <c r="D1" s="51"/>
      <c r="E1" s="50"/>
      <c r="F1" s="50"/>
      <c r="G1" s="50"/>
      <c r="H1" s="52"/>
    </row>
    <row r="2" spans="1:8" s="46" customFormat="1" ht="31.5" customHeight="1">
      <c r="A2" s="53" t="s">
        <v>93</v>
      </c>
      <c r="B2" s="53"/>
      <c r="C2" s="53"/>
      <c r="D2" s="54"/>
      <c r="E2" s="53"/>
      <c r="F2" s="53"/>
      <c r="G2" s="53"/>
      <c r="H2" s="55"/>
    </row>
    <row r="3" spans="1:8" s="47" customFormat="1" ht="15" customHeight="1">
      <c r="A3" s="199" t="s">
        <v>250</v>
      </c>
      <c r="B3" s="199"/>
      <c r="C3" s="199"/>
      <c r="D3" s="200"/>
      <c r="E3" s="199"/>
      <c r="F3" s="199"/>
      <c r="G3" s="199"/>
      <c r="H3" s="201"/>
    </row>
    <row r="4" spans="1:8" s="47" customFormat="1" ht="24.75" customHeight="1">
      <c r="A4" s="56" t="s">
        <v>2</v>
      </c>
      <c r="B4" s="56"/>
      <c r="C4" s="56"/>
      <c r="D4" s="57"/>
      <c r="E4" s="56" t="s">
        <v>3</v>
      </c>
      <c r="F4" s="56"/>
      <c r="G4" s="56"/>
      <c r="H4" s="58"/>
    </row>
    <row r="5" spans="1:8" s="47" customFormat="1" ht="30" customHeight="1">
      <c r="A5" s="5" t="s">
        <v>4</v>
      </c>
      <c r="B5" s="5" t="s">
        <v>5</v>
      </c>
      <c r="C5" s="5" t="s">
        <v>6</v>
      </c>
      <c r="D5" s="59" t="s">
        <v>7</v>
      </c>
      <c r="E5" s="5" t="s">
        <v>4</v>
      </c>
      <c r="F5" s="5" t="s">
        <v>5</v>
      </c>
      <c r="G5" s="5" t="s">
        <v>6</v>
      </c>
      <c r="H5" s="60" t="s">
        <v>7</v>
      </c>
    </row>
    <row r="6" spans="1:8" s="47" customFormat="1" ht="16.5" customHeight="1">
      <c r="A6" s="61" t="s">
        <v>94</v>
      </c>
      <c r="B6" s="62">
        <v>85.76</v>
      </c>
      <c r="C6" s="62">
        <v>115.81</v>
      </c>
      <c r="D6" s="63">
        <f>C6/B6*100-100</f>
        <v>35.03964552238804</v>
      </c>
      <c r="E6" s="61" t="s">
        <v>95</v>
      </c>
      <c r="F6" s="62">
        <v>85.76</v>
      </c>
      <c r="G6" s="62">
        <v>115.81</v>
      </c>
      <c r="H6" s="64">
        <f>G6/F6*100-100</f>
        <v>35.03964552238804</v>
      </c>
    </row>
    <row r="7" spans="1:8" s="47" customFormat="1" ht="16.5" customHeight="1">
      <c r="A7" s="65" t="s">
        <v>96</v>
      </c>
      <c r="B7" s="62">
        <v>85.76</v>
      </c>
      <c r="C7" s="66">
        <v>115.81</v>
      </c>
      <c r="D7" s="63">
        <f>C7/B7*100-100</f>
        <v>35.03964552238804</v>
      </c>
      <c r="E7" s="67" t="s">
        <v>9</v>
      </c>
      <c r="F7" s="62">
        <v>85.76</v>
      </c>
      <c r="G7" s="62">
        <v>115.81</v>
      </c>
      <c r="H7" s="64">
        <f>G7/F7*100-100</f>
        <v>35.03964552238804</v>
      </c>
    </row>
    <row r="8" spans="1:8" s="47" customFormat="1" ht="16.5" customHeight="1">
      <c r="A8" s="65" t="s">
        <v>97</v>
      </c>
      <c r="B8" s="62"/>
      <c r="C8" s="62"/>
      <c r="D8" s="63"/>
      <c r="E8" s="67" t="s">
        <v>11</v>
      </c>
      <c r="F8" s="62"/>
      <c r="G8" s="62"/>
      <c r="H8" s="64"/>
    </row>
    <row r="9" spans="1:8" s="47" customFormat="1" ht="16.5" customHeight="1">
      <c r="A9" s="65"/>
      <c r="B9" s="62"/>
      <c r="C9" s="62"/>
      <c r="D9" s="63"/>
      <c r="E9" s="67" t="s">
        <v>13</v>
      </c>
      <c r="F9" s="62"/>
      <c r="G9" s="62"/>
      <c r="H9" s="64"/>
    </row>
    <row r="10" spans="1:8" s="47" customFormat="1" ht="16.5" customHeight="1">
      <c r="A10" s="65"/>
      <c r="B10" s="62"/>
      <c r="C10" s="62"/>
      <c r="D10" s="63"/>
      <c r="E10" s="67" t="s">
        <v>15</v>
      </c>
      <c r="F10" s="62"/>
      <c r="G10" s="62"/>
      <c r="H10" s="64"/>
    </row>
    <row r="11" spans="1:8" s="47" customFormat="1" ht="16.5" customHeight="1">
      <c r="A11" s="65"/>
      <c r="B11" s="62"/>
      <c r="C11" s="62"/>
      <c r="D11" s="63"/>
      <c r="E11" s="67" t="s">
        <v>17</v>
      </c>
      <c r="F11" s="62"/>
      <c r="G11" s="62"/>
      <c r="H11" s="64"/>
    </row>
    <row r="12" spans="1:8" s="47" customFormat="1" ht="16.5" customHeight="1">
      <c r="A12" s="65"/>
      <c r="B12" s="62"/>
      <c r="C12" s="62"/>
      <c r="D12" s="63"/>
      <c r="E12" s="68" t="s">
        <v>19</v>
      </c>
      <c r="F12" s="62"/>
      <c r="G12" s="62"/>
      <c r="H12" s="64"/>
    </row>
    <row r="13" spans="1:8" s="47" customFormat="1" ht="16.5" customHeight="1">
      <c r="A13" s="65"/>
      <c r="B13" s="62"/>
      <c r="C13" s="62"/>
      <c r="D13" s="63"/>
      <c r="E13" s="68" t="s">
        <v>21</v>
      </c>
      <c r="F13" s="62"/>
      <c r="G13" s="62"/>
      <c r="H13" s="64"/>
    </row>
    <row r="14" spans="1:8" s="47" customFormat="1" ht="16.5" customHeight="1">
      <c r="A14" s="65"/>
      <c r="B14" s="62"/>
      <c r="C14" s="62"/>
      <c r="D14" s="63"/>
      <c r="E14" s="68" t="s">
        <v>23</v>
      </c>
      <c r="F14" s="62"/>
      <c r="G14" s="62"/>
      <c r="H14" s="64"/>
    </row>
    <row r="15" spans="1:8" s="47" customFormat="1" ht="16.5" customHeight="1">
      <c r="A15" s="65"/>
      <c r="B15" s="62"/>
      <c r="C15" s="62"/>
      <c r="D15" s="63"/>
      <c r="E15" s="68" t="s">
        <v>25</v>
      </c>
      <c r="F15" s="62">
        <v>4.17</v>
      </c>
      <c r="G15" s="62">
        <v>4.49</v>
      </c>
      <c r="H15" s="64">
        <f>G15/F15*100-100</f>
        <v>7.673860911270978</v>
      </c>
    </row>
    <row r="16" spans="1:8" s="47" customFormat="1" ht="16.5" customHeight="1">
      <c r="A16" s="65"/>
      <c r="B16" s="62"/>
      <c r="C16" s="62"/>
      <c r="D16" s="63"/>
      <c r="E16" s="68" t="s">
        <v>27</v>
      </c>
      <c r="F16" s="62"/>
      <c r="G16" s="62"/>
      <c r="H16" s="64"/>
    </row>
    <row r="17" spans="1:8" s="47" customFormat="1" ht="16.5" customHeight="1">
      <c r="A17" s="61" t="s">
        <v>98</v>
      </c>
      <c r="B17" s="62"/>
      <c r="C17" s="62"/>
      <c r="D17" s="63"/>
      <c r="E17" s="68" t="s">
        <v>28</v>
      </c>
      <c r="F17" s="62"/>
      <c r="G17" s="62"/>
      <c r="H17" s="64"/>
    </row>
    <row r="18" spans="1:8" ht="16.5" customHeight="1">
      <c r="A18" s="65" t="s">
        <v>96</v>
      </c>
      <c r="B18" s="62"/>
      <c r="C18" s="62"/>
      <c r="D18" s="63"/>
      <c r="E18" s="68" t="s">
        <v>30</v>
      </c>
      <c r="F18" s="62"/>
      <c r="G18" s="62"/>
      <c r="H18" s="64"/>
    </row>
    <row r="19" spans="1:8" ht="16.5" customHeight="1">
      <c r="A19" s="65" t="s">
        <v>97</v>
      </c>
      <c r="B19" s="62"/>
      <c r="C19" s="62"/>
      <c r="D19" s="63"/>
      <c r="E19" s="68" t="s">
        <v>31</v>
      </c>
      <c r="F19" s="62"/>
      <c r="G19" s="62"/>
      <c r="H19" s="64"/>
    </row>
    <row r="20" spans="1:8" ht="16.5" customHeight="1">
      <c r="A20" s="65"/>
      <c r="B20" s="62"/>
      <c r="C20" s="62"/>
      <c r="D20" s="63"/>
      <c r="E20" s="68" t="s">
        <v>33</v>
      </c>
      <c r="F20" s="62"/>
      <c r="G20" s="62"/>
      <c r="H20" s="64"/>
    </row>
    <row r="21" spans="1:8" ht="16.5" customHeight="1">
      <c r="A21" s="65"/>
      <c r="B21" s="62"/>
      <c r="C21" s="62"/>
      <c r="D21" s="63"/>
      <c r="E21" s="68" t="s">
        <v>35</v>
      </c>
      <c r="F21" s="62"/>
      <c r="G21" s="62"/>
      <c r="H21" s="64"/>
    </row>
    <row r="22" spans="1:8" ht="16.5" customHeight="1">
      <c r="A22" s="65"/>
      <c r="B22" s="62"/>
      <c r="C22" s="62"/>
      <c r="D22" s="63"/>
      <c r="E22" s="68" t="s">
        <v>37</v>
      </c>
      <c r="F22" s="62"/>
      <c r="G22" s="62"/>
      <c r="H22" s="64"/>
    </row>
    <row r="23" spans="1:8" ht="16.5" customHeight="1">
      <c r="A23" s="65"/>
      <c r="B23" s="62"/>
      <c r="C23" s="62"/>
      <c r="D23" s="63"/>
      <c r="E23" s="68" t="s">
        <v>39</v>
      </c>
      <c r="F23" s="62"/>
      <c r="G23" s="62"/>
      <c r="H23" s="64"/>
    </row>
    <row r="24" spans="1:8" ht="16.5" customHeight="1">
      <c r="A24" s="65"/>
      <c r="B24" s="62"/>
      <c r="C24" s="62"/>
      <c r="D24" s="63"/>
      <c r="E24" s="68" t="s">
        <v>41</v>
      </c>
      <c r="F24" s="62"/>
      <c r="G24" s="62"/>
      <c r="H24" s="64"/>
    </row>
    <row r="25" spans="1:8" ht="16.5" customHeight="1">
      <c r="A25" s="65"/>
      <c r="B25" s="62"/>
      <c r="C25" s="62"/>
      <c r="D25" s="63"/>
      <c r="E25" s="68" t="s">
        <v>43</v>
      </c>
      <c r="F25" s="62">
        <v>5.94</v>
      </c>
      <c r="G25" s="62">
        <v>7.7</v>
      </c>
      <c r="H25" s="64">
        <f>G25/F25*100-100</f>
        <v>29.62962962962962</v>
      </c>
    </row>
    <row r="26" spans="1:8" ht="16.5" customHeight="1">
      <c r="A26" s="65"/>
      <c r="B26" s="62"/>
      <c r="C26" s="62"/>
      <c r="D26" s="63"/>
      <c r="E26" s="68" t="s">
        <v>45</v>
      </c>
      <c r="F26" s="62"/>
      <c r="G26" s="62"/>
      <c r="H26" s="64"/>
    </row>
    <row r="27" spans="1:8" ht="16.5" customHeight="1">
      <c r="A27" s="65"/>
      <c r="B27" s="62"/>
      <c r="C27" s="62"/>
      <c r="D27" s="63"/>
      <c r="E27" s="68" t="s">
        <v>47</v>
      </c>
      <c r="F27" s="62"/>
      <c r="G27" s="62"/>
      <c r="H27" s="64"/>
    </row>
    <row r="28" spans="1:8" ht="16.5" customHeight="1">
      <c r="A28" s="67"/>
      <c r="B28" s="62"/>
      <c r="C28" s="62"/>
      <c r="D28" s="63"/>
      <c r="E28" s="67"/>
      <c r="F28" s="62"/>
      <c r="G28" s="62"/>
      <c r="H28" s="64"/>
    </row>
    <row r="29" spans="1:8" ht="16.5" customHeight="1">
      <c r="A29" s="67"/>
      <c r="B29" s="62"/>
      <c r="C29" s="62"/>
      <c r="D29" s="63"/>
      <c r="E29" s="69" t="s">
        <v>51</v>
      </c>
      <c r="F29" s="62"/>
      <c r="G29" s="62"/>
      <c r="H29" s="64"/>
    </row>
    <row r="30" spans="1:8" ht="16.5" customHeight="1">
      <c r="A30" s="67"/>
      <c r="B30" s="62"/>
      <c r="C30" s="62"/>
      <c r="D30" s="63"/>
      <c r="E30" s="67"/>
      <c r="F30" s="62"/>
      <c r="G30" s="62"/>
      <c r="H30" s="64"/>
    </row>
    <row r="31" spans="1:8" ht="16.5" customHeight="1">
      <c r="A31" s="70" t="s">
        <v>99</v>
      </c>
      <c r="B31" s="62">
        <f>SUM(B17+B6)</f>
        <v>85.76</v>
      </c>
      <c r="C31" s="62">
        <f>SUM(C17+C6)</f>
        <v>115.81</v>
      </c>
      <c r="D31" s="63">
        <f>C31/B31*100-100</f>
        <v>35.03964552238804</v>
      </c>
      <c r="E31" s="70" t="s">
        <v>100</v>
      </c>
      <c r="F31" s="62">
        <f>SUM(F6+F29)</f>
        <v>85.76</v>
      </c>
      <c r="G31" s="62">
        <f>SUM(G6+G29)</f>
        <v>115.81</v>
      </c>
      <c r="H31" s="64">
        <f>G31/F31*100-100</f>
        <v>35.03964552238804</v>
      </c>
    </row>
  </sheetData>
  <sheetProtection/>
  <mergeCells count="1">
    <mergeCell ref="A3:H3"/>
  </mergeCells>
  <printOptions horizontalCentered="1"/>
  <pageMargins left="0" right="0" top="0.9798611111111111" bottom="0.979861111111111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6.28125" style="2" customWidth="1"/>
    <col min="2" max="2" width="37.140625" style="2" customWidth="1"/>
    <col min="3" max="3" width="15.57421875" style="39" customWidth="1"/>
    <col min="4" max="4" width="11.421875" style="39" customWidth="1"/>
    <col min="5" max="5" width="13.421875" style="39" customWidth="1"/>
    <col min="6" max="6" width="13.28125" style="39" customWidth="1"/>
    <col min="7" max="7" width="14.8515625" style="39" customWidth="1"/>
    <col min="8" max="8" width="18.421875" style="40" customWidth="1"/>
    <col min="9" max="16384" width="9.140625" style="2" customWidth="1"/>
  </cols>
  <sheetData>
    <row r="1" spans="1:8" s="1" customFormat="1" ht="19.5" customHeight="1">
      <c r="A1" s="187" t="s">
        <v>101</v>
      </c>
      <c r="B1" s="187"/>
      <c r="C1" s="187"/>
      <c r="D1" s="187"/>
      <c r="E1" s="187"/>
      <c r="F1" s="187"/>
      <c r="G1" s="187"/>
      <c r="H1" s="202"/>
    </row>
    <row r="2" spans="1:8" ht="30.75">
      <c r="A2" s="203" t="s">
        <v>102</v>
      </c>
      <c r="B2" s="203"/>
      <c r="C2" s="203"/>
      <c r="D2" s="203"/>
      <c r="E2" s="203"/>
      <c r="F2" s="203"/>
      <c r="G2" s="203"/>
      <c r="H2" s="204"/>
    </row>
    <row r="3" spans="1:8" s="1" customFormat="1" ht="21.75" customHeight="1">
      <c r="A3" s="205" t="s">
        <v>251</v>
      </c>
      <c r="B3" s="205"/>
      <c r="C3" s="205"/>
      <c r="D3" s="205"/>
      <c r="E3" s="205"/>
      <c r="F3" s="205"/>
      <c r="G3" s="205"/>
      <c r="H3" s="206"/>
    </row>
    <row r="4" spans="1:8" s="1" customFormat="1" ht="20.25" customHeight="1">
      <c r="A4" s="214" t="s">
        <v>66</v>
      </c>
      <c r="B4" s="214" t="s">
        <v>67</v>
      </c>
      <c r="C4" s="214" t="s">
        <v>5</v>
      </c>
      <c r="D4" s="207" t="s">
        <v>103</v>
      </c>
      <c r="E4" s="208"/>
      <c r="F4" s="209"/>
      <c r="G4" s="210" t="s">
        <v>104</v>
      </c>
      <c r="H4" s="211"/>
    </row>
    <row r="5" spans="1:8" s="1" customFormat="1" ht="20.25" customHeight="1">
      <c r="A5" s="215"/>
      <c r="B5" s="215"/>
      <c r="C5" s="215"/>
      <c r="D5" s="4" t="s">
        <v>73</v>
      </c>
      <c r="E5" s="4" t="s">
        <v>87</v>
      </c>
      <c r="F5" s="4" t="s">
        <v>88</v>
      </c>
      <c r="G5" s="41" t="s">
        <v>105</v>
      </c>
      <c r="H5" s="42" t="s">
        <v>106</v>
      </c>
    </row>
    <row r="6" spans="1:8" s="1" customFormat="1" ht="22.5" customHeight="1">
      <c r="A6" s="127">
        <v>201</v>
      </c>
      <c r="B6" s="128" t="s">
        <v>78</v>
      </c>
      <c r="C6" s="149">
        <v>75.65</v>
      </c>
      <c r="D6" s="150">
        <v>103.62</v>
      </c>
      <c r="E6" s="150">
        <v>103.62</v>
      </c>
      <c r="F6" s="150"/>
      <c r="G6" s="151">
        <f aca="true" t="shared" si="0" ref="G6:G15">SUM(D6-C6)</f>
        <v>27.97</v>
      </c>
      <c r="H6" s="152">
        <f>D6/C6*100-100</f>
        <v>36.972901520158615</v>
      </c>
    </row>
    <row r="7" spans="1:8" s="1" customFormat="1" ht="22.5" customHeight="1">
      <c r="A7" s="129">
        <v>20103</v>
      </c>
      <c r="B7" s="136" t="s">
        <v>254</v>
      </c>
      <c r="C7" s="44">
        <v>75.65</v>
      </c>
      <c r="D7" s="150">
        <v>103.62</v>
      </c>
      <c r="E7" s="44">
        <v>103.62</v>
      </c>
      <c r="F7" s="44"/>
      <c r="G7" s="151">
        <f t="shared" si="0"/>
        <v>27.97</v>
      </c>
      <c r="H7" s="152">
        <f aca="true" t="shared" si="1" ref="H7:H16">D7/C7*100-100</f>
        <v>36.972901520158615</v>
      </c>
    </row>
    <row r="8" spans="1:8" s="1" customFormat="1" ht="22.5" customHeight="1">
      <c r="A8" s="130">
        <v>2010301</v>
      </c>
      <c r="B8" s="131" t="s">
        <v>255</v>
      </c>
      <c r="C8" s="44">
        <v>68.17</v>
      </c>
      <c r="D8" s="150">
        <f aca="true" t="shared" si="2" ref="D8:D13">SUM(E8:F8)</f>
        <v>97.62</v>
      </c>
      <c r="E8" s="44">
        <v>97.62</v>
      </c>
      <c r="F8" s="44"/>
      <c r="G8" s="151">
        <f t="shared" si="0"/>
        <v>29.450000000000003</v>
      </c>
      <c r="H8" s="152">
        <f t="shared" si="1"/>
        <v>43.20082147572245</v>
      </c>
    </row>
    <row r="9" spans="1:8" s="1" customFormat="1" ht="22.5" customHeight="1">
      <c r="A9" s="130">
        <v>2010302</v>
      </c>
      <c r="B9" s="131" t="s">
        <v>256</v>
      </c>
      <c r="C9" s="44">
        <v>7.48</v>
      </c>
      <c r="D9" s="150">
        <f t="shared" si="2"/>
        <v>6</v>
      </c>
      <c r="E9" s="44"/>
      <c r="F9" s="44">
        <v>6</v>
      </c>
      <c r="G9" s="151">
        <f t="shared" si="0"/>
        <v>-1.4800000000000004</v>
      </c>
      <c r="H9" s="152">
        <f t="shared" si="1"/>
        <v>-19.786096256684488</v>
      </c>
    </row>
    <row r="10" spans="1:8" s="1" customFormat="1" ht="22.5" customHeight="1">
      <c r="A10" s="43">
        <v>210</v>
      </c>
      <c r="B10" s="43" t="s">
        <v>79</v>
      </c>
      <c r="C10" s="44">
        <v>4.17</v>
      </c>
      <c r="D10" s="150">
        <f t="shared" si="2"/>
        <v>4.49</v>
      </c>
      <c r="E10" s="44">
        <v>4.49</v>
      </c>
      <c r="F10" s="44"/>
      <c r="G10" s="151">
        <f t="shared" si="0"/>
        <v>0.3200000000000003</v>
      </c>
      <c r="H10" s="152">
        <f t="shared" si="1"/>
        <v>7.673860911270978</v>
      </c>
    </row>
    <row r="11" spans="1:8" s="1" customFormat="1" ht="22.5" customHeight="1">
      <c r="A11" s="43" t="s">
        <v>107</v>
      </c>
      <c r="B11" s="43" t="s">
        <v>108</v>
      </c>
      <c r="C11" s="44">
        <v>4.17</v>
      </c>
      <c r="D11" s="150">
        <v>4.49</v>
      </c>
      <c r="E11" s="44">
        <v>4.49</v>
      </c>
      <c r="F11" s="44"/>
      <c r="G11" s="151">
        <f t="shared" si="0"/>
        <v>0.3200000000000003</v>
      </c>
      <c r="H11" s="152">
        <f t="shared" si="1"/>
        <v>7.673860911270978</v>
      </c>
    </row>
    <row r="12" spans="1:8" s="1" customFormat="1" ht="22.5" customHeight="1">
      <c r="A12" s="137">
        <v>2100502</v>
      </c>
      <c r="B12" s="138" t="s">
        <v>257</v>
      </c>
      <c r="C12" s="44">
        <v>4.17</v>
      </c>
      <c r="D12" s="150">
        <v>4.49</v>
      </c>
      <c r="E12" s="44">
        <v>4.49</v>
      </c>
      <c r="F12" s="44"/>
      <c r="G12" s="151">
        <f t="shared" si="0"/>
        <v>0.3200000000000003</v>
      </c>
      <c r="H12" s="152">
        <f t="shared" si="1"/>
        <v>7.673860911270978</v>
      </c>
    </row>
    <row r="13" spans="1:8" s="1" customFormat="1" ht="22.5" customHeight="1">
      <c r="A13" s="43">
        <v>221</v>
      </c>
      <c r="B13" s="43" t="s">
        <v>81</v>
      </c>
      <c r="C13" s="44">
        <v>5.94</v>
      </c>
      <c r="D13" s="150">
        <f t="shared" si="2"/>
        <v>7.7</v>
      </c>
      <c r="E13" s="44">
        <v>7.7</v>
      </c>
      <c r="F13" s="44"/>
      <c r="G13" s="151">
        <f t="shared" si="0"/>
        <v>1.7599999999999998</v>
      </c>
      <c r="H13" s="152">
        <f t="shared" si="1"/>
        <v>29.62962962962962</v>
      </c>
    </row>
    <row r="14" spans="1:8" s="1" customFormat="1" ht="22.5" customHeight="1">
      <c r="A14" s="43" t="s">
        <v>109</v>
      </c>
      <c r="B14" s="43" t="s">
        <v>110</v>
      </c>
      <c r="C14" s="44">
        <v>5.94</v>
      </c>
      <c r="D14" s="150">
        <v>7.7</v>
      </c>
      <c r="E14" s="44">
        <v>7.7</v>
      </c>
      <c r="F14" s="44"/>
      <c r="G14" s="151">
        <f t="shared" si="0"/>
        <v>1.7599999999999998</v>
      </c>
      <c r="H14" s="152">
        <f t="shared" si="1"/>
        <v>29.62962962962962</v>
      </c>
    </row>
    <row r="15" spans="1:8" s="1" customFormat="1" ht="22.5" customHeight="1">
      <c r="A15" s="43">
        <v>2210201</v>
      </c>
      <c r="B15" s="43" t="s">
        <v>83</v>
      </c>
      <c r="C15" s="44">
        <v>5.94</v>
      </c>
      <c r="D15" s="150">
        <v>7.7</v>
      </c>
      <c r="E15" s="44">
        <v>7.7</v>
      </c>
      <c r="F15" s="44"/>
      <c r="G15" s="151">
        <f t="shared" si="0"/>
        <v>1.7599999999999998</v>
      </c>
      <c r="H15" s="152">
        <f t="shared" si="1"/>
        <v>29.62962962962962</v>
      </c>
    </row>
    <row r="16" spans="1:8" s="38" customFormat="1" ht="22.5" customHeight="1">
      <c r="A16" s="212" t="s">
        <v>111</v>
      </c>
      <c r="B16" s="213"/>
      <c r="C16" s="153">
        <v>85.76</v>
      </c>
      <c r="D16" s="150">
        <v>115.81</v>
      </c>
      <c r="E16" s="153">
        <v>109.81</v>
      </c>
      <c r="F16" s="153">
        <v>6</v>
      </c>
      <c r="G16" s="151">
        <v>159.12</v>
      </c>
      <c r="H16" s="152">
        <f t="shared" si="1"/>
        <v>35.03964552238804</v>
      </c>
    </row>
    <row r="17" spans="5:6" ht="12.75">
      <c r="E17" s="45" t="s">
        <v>84</v>
      </c>
      <c r="F17" s="45" t="s">
        <v>84</v>
      </c>
    </row>
  </sheetData>
  <sheetProtection/>
  <mergeCells count="9">
    <mergeCell ref="A16:B16"/>
    <mergeCell ref="A4:A5"/>
    <mergeCell ref="B4:B5"/>
    <mergeCell ref="C4:C5"/>
    <mergeCell ref="A1:H1"/>
    <mergeCell ref="A2:H2"/>
    <mergeCell ref="A3:H3"/>
    <mergeCell ref="D4:F4"/>
    <mergeCell ref="G4:H4"/>
  </mergeCells>
  <printOptions horizontalCentered="1"/>
  <pageMargins left="0" right="0" top="0.9798611111111111" bottom="0.9798611111111111" header="0.5097222222222222" footer="0.50972222222222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zoomScalePageLayoutView="0" workbookViewId="0" topLeftCell="A37">
      <selection activeCell="F53" sqref="F53"/>
    </sheetView>
  </sheetViews>
  <sheetFormatPr defaultColWidth="9.140625" defaultRowHeight="12.75"/>
  <cols>
    <col min="1" max="1" width="23.421875" style="28" customWidth="1"/>
    <col min="2" max="2" width="32.140625" style="28" bestFit="1" customWidth="1"/>
    <col min="3" max="3" width="13.421875" style="29" customWidth="1"/>
    <col min="4" max="5" width="11.8515625" style="29" bestFit="1" customWidth="1"/>
    <col min="6" max="6" width="13.421875" style="29" customWidth="1"/>
    <col min="7" max="8" width="12.28125" style="29" customWidth="1"/>
    <col min="9" max="9" width="12.57421875" style="27" customWidth="1"/>
    <col min="10" max="10" width="11.8515625" style="30" customWidth="1"/>
    <col min="11" max="11" width="20.28125" style="0" bestFit="1" customWidth="1"/>
    <col min="12" max="12" width="31.7109375" style="0" bestFit="1" customWidth="1"/>
    <col min="13" max="13" width="12.57421875" style="0" bestFit="1" customWidth="1"/>
    <col min="14" max="14" width="23.140625" style="0" bestFit="1" customWidth="1"/>
    <col min="15" max="15" width="11.28125" style="0" bestFit="1" customWidth="1"/>
  </cols>
  <sheetData>
    <row r="1" spans="1:9" ht="14.25">
      <c r="A1" s="187" t="s">
        <v>112</v>
      </c>
      <c r="B1" s="187"/>
      <c r="C1" s="31"/>
      <c r="D1" s="31"/>
      <c r="E1" s="31"/>
      <c r="F1" s="31"/>
      <c r="G1" s="31"/>
      <c r="H1" s="31"/>
      <c r="I1" s="31"/>
    </row>
    <row r="2" spans="1:9" ht="24.75" customHeight="1">
      <c r="A2" s="219" t="s">
        <v>113</v>
      </c>
      <c r="B2" s="219"/>
      <c r="C2" s="219"/>
      <c r="D2" s="219"/>
      <c r="E2" s="219"/>
      <c r="F2" s="219"/>
      <c r="G2" s="219"/>
      <c r="H2" s="219"/>
      <c r="I2" s="219"/>
    </row>
    <row r="3" spans="1:10" ht="12.75">
      <c r="A3" s="220" t="s">
        <v>252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37.5" customHeight="1">
      <c r="A4" s="218" t="s">
        <v>114</v>
      </c>
      <c r="B4" s="218" t="s">
        <v>67</v>
      </c>
      <c r="C4" s="218" t="s">
        <v>5</v>
      </c>
      <c r="D4" s="218"/>
      <c r="E4" s="218"/>
      <c r="F4" s="218" t="s">
        <v>6</v>
      </c>
      <c r="G4" s="218"/>
      <c r="H4" s="218"/>
      <c r="I4" s="223" t="s">
        <v>115</v>
      </c>
      <c r="J4" s="224"/>
    </row>
    <row r="5" spans="1:10" ht="24" customHeight="1">
      <c r="A5" s="218"/>
      <c r="B5" s="218"/>
      <c r="C5" s="32" t="s">
        <v>73</v>
      </c>
      <c r="D5" s="32" t="s">
        <v>116</v>
      </c>
      <c r="E5" s="32" t="s">
        <v>117</v>
      </c>
      <c r="F5" s="32" t="s">
        <v>73</v>
      </c>
      <c r="G5" s="32" t="s">
        <v>116</v>
      </c>
      <c r="H5" s="32" t="s">
        <v>117</v>
      </c>
      <c r="I5" s="154" t="s">
        <v>105</v>
      </c>
      <c r="J5" s="36" t="s">
        <v>106</v>
      </c>
    </row>
    <row r="6" spans="1:10" s="27" customFormat="1" ht="15" customHeight="1">
      <c r="A6" s="33" t="s">
        <v>118</v>
      </c>
      <c r="B6" s="33" t="s">
        <v>119</v>
      </c>
      <c r="C6" s="155">
        <f>SUM(D6:E6)</f>
        <v>78.28</v>
      </c>
      <c r="D6" s="34">
        <v>78.28</v>
      </c>
      <c r="E6" s="34"/>
      <c r="F6" s="155">
        <f>SUM(G6:H6)</f>
        <v>101.61</v>
      </c>
      <c r="G6" s="34">
        <v>101.61</v>
      </c>
      <c r="H6" s="34"/>
      <c r="I6" s="156">
        <f>F6-C6</f>
        <v>23.33</v>
      </c>
      <c r="J6" s="37">
        <f>F6/C6*100-100</f>
        <v>29.803270311701567</v>
      </c>
    </row>
    <row r="7" spans="1:10" s="27" customFormat="1" ht="15" customHeight="1">
      <c r="A7" s="35" t="s">
        <v>120</v>
      </c>
      <c r="B7" s="35" t="s">
        <v>121</v>
      </c>
      <c r="C7" s="155">
        <f>SUM(D7:E7)</f>
        <v>38.453</v>
      </c>
      <c r="D7" s="34">
        <v>38.453</v>
      </c>
      <c r="E7" s="34"/>
      <c r="F7" s="155">
        <f>SUM(G7:H7)</f>
        <v>41.35</v>
      </c>
      <c r="G7" s="34">
        <v>41.35</v>
      </c>
      <c r="H7" s="34"/>
      <c r="I7" s="156">
        <f>F7-C7</f>
        <v>2.8969999999999985</v>
      </c>
      <c r="J7" s="37">
        <f>F7/C7*100-100</f>
        <v>7.533872519699372</v>
      </c>
    </row>
    <row r="8" spans="1:10" s="27" customFormat="1" ht="15" customHeight="1">
      <c r="A8" s="35" t="s">
        <v>122</v>
      </c>
      <c r="B8" s="35" t="s">
        <v>123</v>
      </c>
      <c r="C8" s="155">
        <f>SUM(D8:E8)</f>
        <v>21.01</v>
      </c>
      <c r="D8" s="34">
        <v>21.01</v>
      </c>
      <c r="E8" s="34"/>
      <c r="F8" s="155">
        <f>SUM(G8:H8)</f>
        <v>24.38</v>
      </c>
      <c r="G8" s="34">
        <v>24.38</v>
      </c>
      <c r="H8" s="34"/>
      <c r="I8" s="156">
        <f>F8-C8</f>
        <v>3.3699999999999974</v>
      </c>
      <c r="J8" s="37">
        <f>F8/C8*100-100</f>
        <v>16.039980961446915</v>
      </c>
    </row>
    <row r="9" spans="1:10" s="27" customFormat="1" ht="15" customHeight="1">
      <c r="A9" s="35" t="s">
        <v>124</v>
      </c>
      <c r="B9" s="35" t="s">
        <v>125</v>
      </c>
      <c r="C9" s="155">
        <f>SUM(D9:E9)</f>
        <v>8.34</v>
      </c>
      <c r="D9" s="34">
        <v>8.34</v>
      </c>
      <c r="E9" s="34"/>
      <c r="F9" s="155">
        <f>SUM(G9:H9)</f>
        <v>5.35</v>
      </c>
      <c r="G9" s="34">
        <v>5.35</v>
      </c>
      <c r="H9" s="34"/>
      <c r="I9" s="156">
        <f>F9-C9</f>
        <v>-2.99</v>
      </c>
      <c r="J9" s="37">
        <f>F9/C9*100-100</f>
        <v>-35.851318944844124</v>
      </c>
    </row>
    <row r="10" spans="1:10" s="27" customFormat="1" ht="15" customHeight="1">
      <c r="A10" s="35" t="s">
        <v>126</v>
      </c>
      <c r="B10" s="35" t="s">
        <v>127</v>
      </c>
      <c r="C10" s="155">
        <f>SUM(D10:E10)</f>
        <v>0</v>
      </c>
      <c r="D10" s="34"/>
      <c r="E10" s="34"/>
      <c r="F10" s="155">
        <f>SUM(G10:H10)</f>
        <v>0</v>
      </c>
      <c r="G10" s="34"/>
      <c r="H10" s="34"/>
      <c r="I10" s="156">
        <f>F10-C10</f>
        <v>0</v>
      </c>
      <c r="J10" s="37"/>
    </row>
    <row r="11" spans="1:10" s="27" customFormat="1" ht="15" customHeight="1">
      <c r="A11" s="35" t="s">
        <v>128</v>
      </c>
      <c r="B11" s="35" t="s">
        <v>129</v>
      </c>
      <c r="C11" s="155">
        <f aca="true" t="shared" si="0" ref="C11:C18">SUM(D11:E11)</f>
        <v>0</v>
      </c>
      <c r="D11" s="34"/>
      <c r="E11" s="34"/>
      <c r="F11" s="155">
        <f aca="true" t="shared" si="1" ref="F11:F19">SUM(G11:H11)</f>
        <v>0</v>
      </c>
      <c r="G11" s="34"/>
      <c r="H11" s="34"/>
      <c r="I11" s="156">
        <f aca="true" t="shared" si="2" ref="I11:I19">F11-C11</f>
        <v>0</v>
      </c>
      <c r="J11" s="37"/>
    </row>
    <row r="12" spans="1:10" s="27" customFormat="1" ht="15" customHeight="1">
      <c r="A12" s="35">
        <v>30108</v>
      </c>
      <c r="B12" s="35" t="s">
        <v>130</v>
      </c>
      <c r="C12" s="155">
        <f t="shared" si="0"/>
        <v>0</v>
      </c>
      <c r="D12" s="34"/>
      <c r="E12" s="34"/>
      <c r="F12" s="155">
        <f t="shared" si="1"/>
        <v>12.84</v>
      </c>
      <c r="G12" s="34">
        <v>12.84</v>
      </c>
      <c r="H12" s="34"/>
      <c r="I12" s="156">
        <f t="shared" si="2"/>
        <v>12.84</v>
      </c>
      <c r="J12" s="37"/>
    </row>
    <row r="13" spans="1:10" s="27" customFormat="1" ht="15" customHeight="1">
      <c r="A13" s="35">
        <v>30109</v>
      </c>
      <c r="B13" s="35" t="s">
        <v>131</v>
      </c>
      <c r="C13" s="155">
        <f t="shared" si="0"/>
        <v>0</v>
      </c>
      <c r="D13" s="34"/>
      <c r="E13" s="34"/>
      <c r="F13" s="155">
        <f t="shared" si="1"/>
        <v>5.13</v>
      </c>
      <c r="G13" s="34">
        <v>5.13</v>
      </c>
      <c r="H13" s="34"/>
      <c r="I13" s="156">
        <f t="shared" si="2"/>
        <v>5.13</v>
      </c>
      <c r="J13" s="37"/>
    </row>
    <row r="14" spans="1:10" s="27" customFormat="1" ht="15" customHeight="1">
      <c r="A14" s="35">
        <v>30110</v>
      </c>
      <c r="B14" s="35" t="s">
        <v>132</v>
      </c>
      <c r="C14" s="155">
        <f t="shared" si="0"/>
        <v>4.17</v>
      </c>
      <c r="D14" s="34">
        <v>4.17</v>
      </c>
      <c r="E14" s="34"/>
      <c r="F14" s="155">
        <f t="shared" si="1"/>
        <v>4.49</v>
      </c>
      <c r="G14" s="34">
        <v>4.49</v>
      </c>
      <c r="H14" s="34"/>
      <c r="I14" s="156">
        <f t="shared" si="2"/>
        <v>0.3200000000000003</v>
      </c>
      <c r="J14" s="37"/>
    </row>
    <row r="15" spans="1:10" s="27" customFormat="1" ht="15" customHeight="1">
      <c r="A15" s="35">
        <v>30111</v>
      </c>
      <c r="B15" s="35" t="s">
        <v>133</v>
      </c>
      <c r="C15" s="155">
        <f t="shared" si="0"/>
        <v>0</v>
      </c>
      <c r="D15" s="34"/>
      <c r="E15" s="34"/>
      <c r="F15" s="155">
        <f t="shared" si="1"/>
        <v>0</v>
      </c>
      <c r="G15" s="34"/>
      <c r="H15" s="34"/>
      <c r="I15" s="156">
        <f t="shared" si="2"/>
        <v>0</v>
      </c>
      <c r="J15" s="37"/>
    </row>
    <row r="16" spans="1:10" s="27" customFormat="1" ht="15" customHeight="1">
      <c r="A16" s="35">
        <v>30112</v>
      </c>
      <c r="B16" s="35" t="s">
        <v>134</v>
      </c>
      <c r="C16" s="155">
        <f t="shared" si="0"/>
        <v>0.24</v>
      </c>
      <c r="D16" s="34">
        <v>0.24</v>
      </c>
      <c r="E16" s="34"/>
      <c r="F16" s="155">
        <f t="shared" si="1"/>
        <v>0.24</v>
      </c>
      <c r="G16" s="34">
        <v>0.24</v>
      </c>
      <c r="H16" s="34"/>
      <c r="I16" s="156">
        <f t="shared" si="2"/>
        <v>0</v>
      </c>
      <c r="J16" s="37">
        <f>F16/C16*100-100</f>
        <v>0</v>
      </c>
    </row>
    <row r="17" spans="1:10" s="27" customFormat="1" ht="15" customHeight="1">
      <c r="A17" s="35">
        <v>30113</v>
      </c>
      <c r="B17" s="35" t="s">
        <v>135</v>
      </c>
      <c r="C17" s="155">
        <f t="shared" si="0"/>
        <v>5.94</v>
      </c>
      <c r="D17" s="34">
        <v>5.94</v>
      </c>
      <c r="E17" s="34"/>
      <c r="F17" s="155">
        <f t="shared" si="1"/>
        <v>7.7</v>
      </c>
      <c r="G17" s="34">
        <v>7.7</v>
      </c>
      <c r="H17" s="34"/>
      <c r="I17" s="156">
        <f t="shared" si="2"/>
        <v>1.7599999999999998</v>
      </c>
      <c r="J17" s="37"/>
    </row>
    <row r="18" spans="1:10" s="27" customFormat="1" ht="15" customHeight="1">
      <c r="A18" s="35">
        <v>30114</v>
      </c>
      <c r="B18" s="35" t="s">
        <v>136</v>
      </c>
      <c r="C18" s="155">
        <f t="shared" si="0"/>
        <v>0</v>
      </c>
      <c r="D18" s="34"/>
      <c r="E18" s="34"/>
      <c r="F18" s="155">
        <f t="shared" si="1"/>
        <v>0</v>
      </c>
      <c r="G18" s="34"/>
      <c r="H18" s="34"/>
      <c r="I18" s="156">
        <f t="shared" si="2"/>
        <v>0</v>
      </c>
      <c r="J18" s="37"/>
    </row>
    <row r="19" spans="1:10" s="27" customFormat="1" ht="15" customHeight="1">
      <c r="A19" s="35">
        <v>30199</v>
      </c>
      <c r="B19" s="35" t="s">
        <v>137</v>
      </c>
      <c r="C19" s="155">
        <f aca="true" t="shared" si="3" ref="C19:C58">SUM(D19:E19)</f>
        <v>0</v>
      </c>
      <c r="D19" s="34"/>
      <c r="E19" s="34"/>
      <c r="F19" s="155">
        <f t="shared" si="1"/>
        <v>0</v>
      </c>
      <c r="G19" s="34"/>
      <c r="H19" s="34"/>
      <c r="I19" s="156">
        <f t="shared" si="2"/>
        <v>0</v>
      </c>
      <c r="J19" s="37"/>
    </row>
    <row r="20" spans="1:10" s="27" customFormat="1" ht="15" customHeight="1">
      <c r="A20" s="33" t="s">
        <v>138</v>
      </c>
      <c r="B20" s="33" t="s">
        <v>139</v>
      </c>
      <c r="C20" s="155">
        <f t="shared" si="3"/>
        <v>7.48</v>
      </c>
      <c r="D20" s="34"/>
      <c r="E20" s="34">
        <v>7.48</v>
      </c>
      <c r="F20" s="155">
        <f aca="true" t="shared" si="4" ref="F20:F58">SUM(G20:H20)</f>
        <v>14.2</v>
      </c>
      <c r="G20" s="34"/>
      <c r="H20" s="34">
        <v>14.2</v>
      </c>
      <c r="I20" s="156">
        <f aca="true" t="shared" si="5" ref="I20:I58">F20-C20</f>
        <v>6.719999999999999</v>
      </c>
      <c r="J20" s="37">
        <f>F20/C20*100-100</f>
        <v>89.83957219251334</v>
      </c>
    </row>
    <row r="21" spans="1:10" s="27" customFormat="1" ht="15" customHeight="1">
      <c r="A21" s="35" t="s">
        <v>140</v>
      </c>
      <c r="B21" s="35" t="s">
        <v>141</v>
      </c>
      <c r="C21" s="155">
        <f t="shared" si="3"/>
        <v>1.64</v>
      </c>
      <c r="D21" s="34"/>
      <c r="E21" s="34">
        <v>1.64</v>
      </c>
      <c r="F21" s="155">
        <f t="shared" si="4"/>
        <v>3.95</v>
      </c>
      <c r="G21" s="34"/>
      <c r="H21" s="34">
        <v>3.95</v>
      </c>
      <c r="I21" s="156">
        <f t="shared" si="5"/>
        <v>2.3100000000000005</v>
      </c>
      <c r="J21" s="37">
        <f>F21/C21*100-100</f>
        <v>140.85365853658539</v>
      </c>
    </row>
    <row r="22" spans="1:10" s="27" customFormat="1" ht="15" customHeight="1">
      <c r="A22" s="35" t="s">
        <v>142</v>
      </c>
      <c r="B22" s="35" t="s">
        <v>143</v>
      </c>
      <c r="C22" s="155">
        <f t="shared" si="3"/>
        <v>0</v>
      </c>
      <c r="D22" s="34"/>
      <c r="E22" s="34"/>
      <c r="F22" s="155">
        <f t="shared" si="4"/>
        <v>0</v>
      </c>
      <c r="G22" s="34"/>
      <c r="H22" s="34"/>
      <c r="I22" s="156">
        <f t="shared" si="5"/>
        <v>0</v>
      </c>
      <c r="J22" s="37"/>
    </row>
    <row r="23" spans="1:10" s="27" customFormat="1" ht="15" customHeight="1">
      <c r="A23" s="35" t="s">
        <v>144</v>
      </c>
      <c r="B23" s="35" t="s">
        <v>145</v>
      </c>
      <c r="C23" s="155">
        <f t="shared" si="3"/>
        <v>0</v>
      </c>
      <c r="D23" s="34"/>
      <c r="E23" s="34"/>
      <c r="F23" s="155">
        <f t="shared" si="4"/>
        <v>0</v>
      </c>
      <c r="G23" s="34"/>
      <c r="H23" s="34"/>
      <c r="I23" s="156">
        <f t="shared" si="5"/>
        <v>0</v>
      </c>
      <c r="J23" s="37"/>
    </row>
    <row r="24" spans="1:10" s="27" customFormat="1" ht="15" customHeight="1">
      <c r="A24" s="35" t="s">
        <v>146</v>
      </c>
      <c r="B24" s="35" t="s">
        <v>147</v>
      </c>
      <c r="C24" s="155">
        <f t="shared" si="3"/>
        <v>0</v>
      </c>
      <c r="D24" s="34"/>
      <c r="E24" s="34"/>
      <c r="F24" s="155">
        <f t="shared" si="4"/>
        <v>0</v>
      </c>
      <c r="G24" s="34"/>
      <c r="H24" s="34"/>
      <c r="I24" s="156">
        <f t="shared" si="5"/>
        <v>0</v>
      </c>
      <c r="J24" s="37"/>
    </row>
    <row r="25" spans="1:10" s="27" customFormat="1" ht="15" customHeight="1">
      <c r="A25" s="35" t="s">
        <v>148</v>
      </c>
      <c r="B25" s="35" t="s">
        <v>149</v>
      </c>
      <c r="C25" s="155">
        <f t="shared" si="3"/>
        <v>0</v>
      </c>
      <c r="D25" s="34"/>
      <c r="E25" s="34"/>
      <c r="F25" s="155">
        <f t="shared" si="4"/>
        <v>0</v>
      </c>
      <c r="G25" s="34"/>
      <c r="H25" s="34"/>
      <c r="I25" s="156">
        <f t="shared" si="5"/>
        <v>0</v>
      </c>
      <c r="J25" s="37"/>
    </row>
    <row r="26" spans="1:10" s="27" customFormat="1" ht="15" customHeight="1">
      <c r="A26" s="35" t="s">
        <v>150</v>
      </c>
      <c r="B26" s="35" t="s">
        <v>151</v>
      </c>
      <c r="C26" s="155">
        <f t="shared" si="3"/>
        <v>0</v>
      </c>
      <c r="D26" s="34"/>
      <c r="E26" s="34"/>
      <c r="F26" s="155">
        <f t="shared" si="4"/>
        <v>0</v>
      </c>
      <c r="G26" s="34"/>
      <c r="H26" s="34"/>
      <c r="I26" s="156">
        <f t="shared" si="5"/>
        <v>0</v>
      </c>
      <c r="J26" s="37"/>
    </row>
    <row r="27" spans="1:10" s="27" customFormat="1" ht="15" customHeight="1">
      <c r="A27" s="35" t="s">
        <v>152</v>
      </c>
      <c r="B27" s="35" t="s">
        <v>153</v>
      </c>
      <c r="C27" s="155">
        <f t="shared" si="3"/>
        <v>0</v>
      </c>
      <c r="D27" s="34"/>
      <c r="E27" s="34"/>
      <c r="F27" s="155">
        <f t="shared" si="4"/>
        <v>0</v>
      </c>
      <c r="G27" s="34"/>
      <c r="H27" s="34"/>
      <c r="I27" s="156">
        <f t="shared" si="5"/>
        <v>0</v>
      </c>
      <c r="J27" s="37"/>
    </row>
    <row r="28" spans="1:10" s="27" customFormat="1" ht="15" customHeight="1">
      <c r="A28" s="35" t="s">
        <v>154</v>
      </c>
      <c r="B28" s="35" t="s">
        <v>155</v>
      </c>
      <c r="C28" s="155">
        <f t="shared" si="3"/>
        <v>0</v>
      </c>
      <c r="D28" s="34"/>
      <c r="E28" s="34"/>
      <c r="F28" s="155">
        <f t="shared" si="4"/>
        <v>0</v>
      </c>
      <c r="G28" s="34"/>
      <c r="H28" s="34"/>
      <c r="I28" s="156">
        <f t="shared" si="5"/>
        <v>0</v>
      </c>
      <c r="J28" s="37" t="e">
        <f>F28/C28*100-100</f>
        <v>#DIV/0!</v>
      </c>
    </row>
    <row r="29" spans="1:10" s="27" customFormat="1" ht="15" customHeight="1">
      <c r="A29" s="35" t="s">
        <v>156</v>
      </c>
      <c r="B29" s="35" t="s">
        <v>157</v>
      </c>
      <c r="C29" s="155">
        <f t="shared" si="3"/>
        <v>0</v>
      </c>
      <c r="D29" s="34"/>
      <c r="E29" s="34"/>
      <c r="F29" s="155">
        <f t="shared" si="4"/>
        <v>0</v>
      </c>
      <c r="G29" s="34"/>
      <c r="H29" s="34"/>
      <c r="I29" s="156">
        <f t="shared" si="5"/>
        <v>0</v>
      </c>
      <c r="J29" s="37"/>
    </row>
    <row r="30" spans="1:10" s="27" customFormat="1" ht="15" customHeight="1">
      <c r="A30" s="35" t="s">
        <v>158</v>
      </c>
      <c r="B30" s="35" t="s">
        <v>159</v>
      </c>
      <c r="C30" s="155">
        <f t="shared" si="3"/>
        <v>0</v>
      </c>
      <c r="D30" s="34"/>
      <c r="E30" s="34"/>
      <c r="F30" s="155">
        <f t="shared" si="4"/>
        <v>0</v>
      </c>
      <c r="G30" s="34"/>
      <c r="H30" s="34"/>
      <c r="I30" s="156">
        <f t="shared" si="5"/>
        <v>0</v>
      </c>
      <c r="J30" s="37" t="e">
        <f>F30/C30*100-100</f>
        <v>#DIV/0!</v>
      </c>
    </row>
    <row r="31" spans="1:10" s="27" customFormat="1" ht="15" customHeight="1">
      <c r="A31" s="35" t="s">
        <v>160</v>
      </c>
      <c r="B31" s="35" t="s">
        <v>161</v>
      </c>
      <c r="C31" s="155">
        <f t="shared" si="3"/>
        <v>0</v>
      </c>
      <c r="D31" s="34"/>
      <c r="E31" s="34"/>
      <c r="F31" s="155">
        <f t="shared" si="4"/>
        <v>0</v>
      </c>
      <c r="G31" s="34"/>
      <c r="H31" s="34"/>
      <c r="I31" s="156">
        <f t="shared" si="5"/>
        <v>0</v>
      </c>
      <c r="J31" s="37"/>
    </row>
    <row r="32" spans="1:10" s="27" customFormat="1" ht="15" customHeight="1">
      <c r="A32" s="35" t="s">
        <v>162</v>
      </c>
      <c r="B32" s="35" t="s">
        <v>163</v>
      </c>
      <c r="C32" s="155">
        <f t="shared" si="3"/>
        <v>0</v>
      </c>
      <c r="D32" s="34"/>
      <c r="E32" s="34"/>
      <c r="F32" s="155">
        <f t="shared" si="4"/>
        <v>2</v>
      </c>
      <c r="G32" s="34"/>
      <c r="H32" s="34">
        <v>2</v>
      </c>
      <c r="I32" s="156">
        <f t="shared" si="5"/>
        <v>2</v>
      </c>
      <c r="J32" s="37"/>
    </row>
    <row r="33" spans="1:10" s="27" customFormat="1" ht="15" customHeight="1">
      <c r="A33" s="35" t="s">
        <v>164</v>
      </c>
      <c r="B33" s="35" t="s">
        <v>165</v>
      </c>
      <c r="C33" s="155">
        <f t="shared" si="3"/>
        <v>0</v>
      </c>
      <c r="D33" s="34"/>
      <c r="E33" s="34"/>
      <c r="F33" s="155">
        <f t="shared" si="4"/>
        <v>0</v>
      </c>
      <c r="G33" s="34"/>
      <c r="H33" s="34"/>
      <c r="I33" s="156">
        <f t="shared" si="5"/>
        <v>0</v>
      </c>
      <c r="J33" s="37"/>
    </row>
    <row r="34" spans="1:10" s="27" customFormat="1" ht="15" customHeight="1">
      <c r="A34" s="35" t="s">
        <v>166</v>
      </c>
      <c r="B34" s="35" t="s">
        <v>167</v>
      </c>
      <c r="C34" s="155">
        <f t="shared" si="3"/>
        <v>0</v>
      </c>
      <c r="D34" s="34"/>
      <c r="E34" s="34"/>
      <c r="F34" s="155">
        <f t="shared" si="4"/>
        <v>0</v>
      </c>
      <c r="G34" s="34"/>
      <c r="H34" s="34"/>
      <c r="I34" s="156">
        <f t="shared" si="5"/>
        <v>0</v>
      </c>
      <c r="J34" s="37"/>
    </row>
    <row r="35" spans="1:10" s="27" customFormat="1" ht="15" customHeight="1">
      <c r="A35" s="35" t="s">
        <v>168</v>
      </c>
      <c r="B35" s="35" t="s">
        <v>169</v>
      </c>
      <c r="C35" s="155">
        <f t="shared" si="3"/>
        <v>0</v>
      </c>
      <c r="D35" s="34"/>
      <c r="E35" s="34"/>
      <c r="F35" s="155">
        <f t="shared" si="4"/>
        <v>0</v>
      </c>
      <c r="G35" s="34"/>
      <c r="H35" s="34"/>
      <c r="I35" s="156">
        <f t="shared" si="5"/>
        <v>0</v>
      </c>
      <c r="J35" s="37"/>
    </row>
    <row r="36" spans="1:10" s="27" customFormat="1" ht="15" customHeight="1">
      <c r="A36" s="35" t="s">
        <v>170</v>
      </c>
      <c r="B36" s="35" t="s">
        <v>171</v>
      </c>
      <c r="C36" s="155">
        <f t="shared" si="3"/>
        <v>0</v>
      </c>
      <c r="D36" s="34"/>
      <c r="E36" s="34"/>
      <c r="F36" s="155">
        <f t="shared" si="4"/>
        <v>0</v>
      </c>
      <c r="G36" s="34"/>
      <c r="H36" s="34"/>
      <c r="I36" s="156">
        <f t="shared" si="5"/>
        <v>0</v>
      </c>
      <c r="J36" s="37" t="e">
        <f>F36/C36*100-100</f>
        <v>#DIV/0!</v>
      </c>
    </row>
    <row r="37" spans="1:10" s="27" customFormat="1" ht="15" customHeight="1">
      <c r="A37" s="35" t="s">
        <v>172</v>
      </c>
      <c r="B37" s="35" t="s">
        <v>173</v>
      </c>
      <c r="C37" s="155">
        <f t="shared" si="3"/>
        <v>0</v>
      </c>
      <c r="D37" s="34"/>
      <c r="E37" s="34"/>
      <c r="F37" s="155">
        <f t="shared" si="4"/>
        <v>0</v>
      </c>
      <c r="G37" s="34"/>
      <c r="H37" s="34"/>
      <c r="I37" s="156">
        <f t="shared" si="5"/>
        <v>0</v>
      </c>
      <c r="J37" s="37"/>
    </row>
    <row r="38" spans="1:10" s="27" customFormat="1" ht="15" customHeight="1">
      <c r="A38" s="35" t="s">
        <v>174</v>
      </c>
      <c r="B38" s="35" t="s">
        <v>175</v>
      </c>
      <c r="C38" s="155">
        <f t="shared" si="3"/>
        <v>0</v>
      </c>
      <c r="D38" s="34"/>
      <c r="E38" s="34"/>
      <c r="F38" s="155">
        <f t="shared" si="4"/>
        <v>0</v>
      </c>
      <c r="G38" s="34"/>
      <c r="H38" s="34"/>
      <c r="I38" s="156">
        <f t="shared" si="5"/>
        <v>0</v>
      </c>
      <c r="J38" s="37"/>
    </row>
    <row r="39" spans="1:10" s="27" customFormat="1" ht="15" customHeight="1">
      <c r="A39" s="35" t="s">
        <v>176</v>
      </c>
      <c r="B39" s="35" t="s">
        <v>177</v>
      </c>
      <c r="C39" s="155">
        <f t="shared" si="3"/>
        <v>0</v>
      </c>
      <c r="D39" s="34"/>
      <c r="E39" s="34"/>
      <c r="F39" s="155">
        <f t="shared" si="4"/>
        <v>0</v>
      </c>
      <c r="G39" s="34"/>
      <c r="H39" s="34"/>
      <c r="I39" s="156">
        <f t="shared" si="5"/>
        <v>0</v>
      </c>
      <c r="J39" s="37"/>
    </row>
    <row r="40" spans="1:10" s="27" customFormat="1" ht="15" customHeight="1">
      <c r="A40" s="35" t="s">
        <v>178</v>
      </c>
      <c r="B40" s="35" t="s">
        <v>179</v>
      </c>
      <c r="C40" s="155">
        <f t="shared" si="3"/>
        <v>0</v>
      </c>
      <c r="D40" s="34"/>
      <c r="E40" s="34"/>
      <c r="F40" s="155">
        <f t="shared" si="4"/>
        <v>0</v>
      </c>
      <c r="G40" s="34"/>
      <c r="H40" s="34"/>
      <c r="I40" s="156">
        <f t="shared" si="5"/>
        <v>0</v>
      </c>
      <c r="J40" s="37"/>
    </row>
    <row r="41" spans="1:10" s="27" customFormat="1" ht="15" customHeight="1">
      <c r="A41" s="35" t="s">
        <v>180</v>
      </c>
      <c r="B41" s="35" t="s">
        <v>181</v>
      </c>
      <c r="C41" s="155">
        <f t="shared" si="3"/>
        <v>0</v>
      </c>
      <c r="D41" s="34"/>
      <c r="E41" s="34"/>
      <c r="F41" s="155">
        <f t="shared" si="4"/>
        <v>0</v>
      </c>
      <c r="G41" s="34"/>
      <c r="H41" s="34"/>
      <c r="I41" s="156">
        <f t="shared" si="5"/>
        <v>0</v>
      </c>
      <c r="J41" s="37"/>
    </row>
    <row r="42" spans="1:10" s="27" customFormat="1" ht="15" customHeight="1">
      <c r="A42" s="35" t="s">
        <v>182</v>
      </c>
      <c r="B42" s="35" t="s">
        <v>183</v>
      </c>
      <c r="C42" s="155">
        <f t="shared" si="3"/>
        <v>0</v>
      </c>
      <c r="D42" s="34"/>
      <c r="E42" s="34"/>
      <c r="F42" s="155">
        <f t="shared" si="4"/>
        <v>0</v>
      </c>
      <c r="G42" s="34"/>
      <c r="H42" s="34"/>
      <c r="I42" s="156">
        <f t="shared" si="5"/>
        <v>0</v>
      </c>
      <c r="J42" s="37"/>
    </row>
    <row r="43" spans="1:10" s="27" customFormat="1" ht="15" customHeight="1">
      <c r="A43" s="35" t="s">
        <v>184</v>
      </c>
      <c r="B43" s="35" t="s">
        <v>185</v>
      </c>
      <c r="C43" s="155">
        <f t="shared" si="3"/>
        <v>0.34</v>
      </c>
      <c r="D43" s="34"/>
      <c r="E43" s="34">
        <v>0.34</v>
      </c>
      <c r="F43" s="155">
        <f t="shared" si="4"/>
        <v>0.04</v>
      </c>
      <c r="G43" s="34"/>
      <c r="H43" s="34">
        <v>0.04</v>
      </c>
      <c r="I43" s="156">
        <f t="shared" si="5"/>
        <v>-0.30000000000000004</v>
      </c>
      <c r="J43" s="37">
        <f aca="true" t="shared" si="6" ref="J43:J48">F43/C43*100-100</f>
        <v>-88.23529411764706</v>
      </c>
    </row>
    <row r="44" spans="1:10" s="27" customFormat="1" ht="15" customHeight="1">
      <c r="A44" s="35" t="s">
        <v>186</v>
      </c>
      <c r="B44" s="35" t="s">
        <v>187</v>
      </c>
      <c r="C44" s="155">
        <f t="shared" si="3"/>
        <v>0</v>
      </c>
      <c r="D44" s="34"/>
      <c r="E44" s="34"/>
      <c r="F44" s="155">
        <f t="shared" si="4"/>
        <v>0</v>
      </c>
      <c r="G44" s="34"/>
      <c r="H44" s="34"/>
      <c r="I44" s="156">
        <f t="shared" si="5"/>
        <v>0</v>
      </c>
      <c r="J44" s="37"/>
    </row>
    <row r="45" spans="1:10" s="27" customFormat="1" ht="15" customHeight="1">
      <c r="A45" s="35" t="s">
        <v>188</v>
      </c>
      <c r="B45" s="35" t="s">
        <v>189</v>
      </c>
      <c r="C45" s="155">
        <f t="shared" si="3"/>
        <v>5.5</v>
      </c>
      <c r="D45" s="34"/>
      <c r="E45" s="34">
        <v>5.5</v>
      </c>
      <c r="F45" s="155">
        <f t="shared" si="4"/>
        <v>6.21</v>
      </c>
      <c r="G45" s="34"/>
      <c r="H45" s="34">
        <v>6.21</v>
      </c>
      <c r="I45" s="156">
        <f t="shared" si="5"/>
        <v>0.71</v>
      </c>
      <c r="J45" s="37">
        <f t="shared" si="6"/>
        <v>12.90909090909092</v>
      </c>
    </row>
    <row r="46" spans="1:10" s="27" customFormat="1" ht="15" customHeight="1">
      <c r="A46" s="35" t="s">
        <v>190</v>
      </c>
      <c r="B46" s="35" t="s">
        <v>191</v>
      </c>
      <c r="C46" s="155">
        <f t="shared" si="3"/>
        <v>0</v>
      </c>
      <c r="D46" s="34"/>
      <c r="E46" s="34"/>
      <c r="F46" s="155">
        <f t="shared" si="4"/>
        <v>0</v>
      </c>
      <c r="G46" s="34"/>
      <c r="H46" s="34"/>
      <c r="I46" s="156">
        <f t="shared" si="5"/>
        <v>0</v>
      </c>
      <c r="J46" s="37"/>
    </row>
    <row r="47" spans="1:10" s="27" customFormat="1" ht="15" customHeight="1">
      <c r="A47" s="35" t="s">
        <v>192</v>
      </c>
      <c r="B47" s="35" t="s">
        <v>193</v>
      </c>
      <c r="C47" s="155">
        <f t="shared" si="3"/>
        <v>0</v>
      </c>
      <c r="D47" s="34"/>
      <c r="E47" s="34"/>
      <c r="F47" s="155">
        <f t="shared" si="4"/>
        <v>2</v>
      </c>
      <c r="G47" s="34"/>
      <c r="H47" s="34">
        <v>2</v>
      </c>
      <c r="I47" s="156">
        <f t="shared" si="5"/>
        <v>2</v>
      </c>
      <c r="J47" s="37"/>
    </row>
    <row r="48" spans="1:10" s="27" customFormat="1" ht="15" customHeight="1">
      <c r="A48" s="33" t="s">
        <v>194</v>
      </c>
      <c r="B48" s="33" t="s">
        <v>195</v>
      </c>
      <c r="C48" s="155">
        <f t="shared" si="3"/>
        <v>0.13</v>
      </c>
      <c r="D48" s="34">
        <v>0.13</v>
      </c>
      <c r="E48" s="34"/>
      <c r="F48" s="155">
        <f t="shared" si="4"/>
        <v>0.13</v>
      </c>
      <c r="G48" s="34">
        <v>0.13</v>
      </c>
      <c r="H48" s="34"/>
      <c r="I48" s="156">
        <f t="shared" si="5"/>
        <v>0</v>
      </c>
      <c r="J48" s="37">
        <f t="shared" si="6"/>
        <v>0</v>
      </c>
    </row>
    <row r="49" spans="1:10" s="27" customFormat="1" ht="15" customHeight="1">
      <c r="A49" s="35" t="s">
        <v>196</v>
      </c>
      <c r="B49" s="35" t="s">
        <v>197</v>
      </c>
      <c r="C49" s="155">
        <f t="shared" si="3"/>
        <v>0</v>
      </c>
      <c r="D49" s="34"/>
      <c r="E49" s="34"/>
      <c r="F49" s="155">
        <f t="shared" si="4"/>
        <v>0</v>
      </c>
      <c r="G49" s="34"/>
      <c r="H49" s="34"/>
      <c r="I49" s="156">
        <f t="shared" si="5"/>
        <v>0</v>
      </c>
      <c r="J49" s="37"/>
    </row>
    <row r="50" spans="1:10" s="27" customFormat="1" ht="15" customHeight="1">
      <c r="A50" s="35" t="s">
        <v>198</v>
      </c>
      <c r="B50" s="35" t="s">
        <v>199</v>
      </c>
      <c r="C50" s="155">
        <f t="shared" si="3"/>
        <v>0</v>
      </c>
      <c r="D50" s="34"/>
      <c r="E50" s="34"/>
      <c r="F50" s="155">
        <f t="shared" si="4"/>
        <v>0</v>
      </c>
      <c r="G50" s="34"/>
      <c r="H50" s="34"/>
      <c r="I50" s="156">
        <f t="shared" si="5"/>
        <v>0</v>
      </c>
      <c r="J50" s="37" t="e">
        <f aca="true" t="shared" si="7" ref="J50:J55">F50/C50*100-100</f>
        <v>#DIV/0!</v>
      </c>
    </row>
    <row r="51" spans="1:10" s="27" customFormat="1" ht="15" customHeight="1">
      <c r="A51" s="35" t="s">
        <v>200</v>
      </c>
      <c r="B51" s="35" t="s">
        <v>201</v>
      </c>
      <c r="C51" s="155">
        <f t="shared" si="3"/>
        <v>0</v>
      </c>
      <c r="D51" s="34"/>
      <c r="E51" s="34"/>
      <c r="F51" s="155">
        <f t="shared" si="4"/>
        <v>0</v>
      </c>
      <c r="G51" s="34"/>
      <c r="H51" s="34"/>
      <c r="I51" s="156">
        <f t="shared" si="5"/>
        <v>0</v>
      </c>
      <c r="J51" s="37"/>
    </row>
    <row r="52" spans="1:10" s="27" customFormat="1" ht="15" customHeight="1">
      <c r="A52" s="35" t="s">
        <v>202</v>
      </c>
      <c r="B52" s="35" t="s">
        <v>203</v>
      </c>
      <c r="C52" s="155">
        <f t="shared" si="3"/>
        <v>0</v>
      </c>
      <c r="D52" s="34"/>
      <c r="E52" s="34"/>
      <c r="F52" s="155">
        <f t="shared" si="4"/>
        <v>0</v>
      </c>
      <c r="G52" s="34"/>
      <c r="H52" s="34"/>
      <c r="I52" s="156">
        <f t="shared" si="5"/>
        <v>0</v>
      </c>
      <c r="J52" s="37"/>
    </row>
    <row r="53" spans="1:10" s="27" customFormat="1" ht="15" customHeight="1">
      <c r="A53" s="35" t="s">
        <v>204</v>
      </c>
      <c r="B53" s="35" t="s">
        <v>205</v>
      </c>
      <c r="C53" s="155">
        <f t="shared" si="3"/>
        <v>0.13</v>
      </c>
      <c r="D53" s="34">
        <v>0.13</v>
      </c>
      <c r="E53" s="34"/>
      <c r="F53" s="155">
        <f t="shared" si="4"/>
        <v>0.13</v>
      </c>
      <c r="G53" s="34">
        <v>0.13</v>
      </c>
      <c r="H53" s="34"/>
      <c r="I53" s="156">
        <f t="shared" si="5"/>
        <v>0</v>
      </c>
      <c r="J53" s="37">
        <f t="shared" si="7"/>
        <v>0</v>
      </c>
    </row>
    <row r="54" spans="1:10" s="27" customFormat="1" ht="15" customHeight="1">
      <c r="A54" s="35" t="s">
        <v>206</v>
      </c>
      <c r="B54" s="35" t="s">
        <v>207</v>
      </c>
      <c r="C54" s="155">
        <f t="shared" si="3"/>
        <v>0</v>
      </c>
      <c r="D54" s="34"/>
      <c r="E54" s="34"/>
      <c r="F54" s="155">
        <f t="shared" si="4"/>
        <v>0</v>
      </c>
      <c r="G54" s="34"/>
      <c r="H54" s="34"/>
      <c r="I54" s="156">
        <f t="shared" si="5"/>
        <v>0</v>
      </c>
      <c r="J54" s="37"/>
    </row>
    <row r="55" spans="1:10" s="27" customFormat="1" ht="15" customHeight="1">
      <c r="A55" s="35" t="s">
        <v>208</v>
      </c>
      <c r="B55" s="35" t="s">
        <v>136</v>
      </c>
      <c r="C55" s="155">
        <f t="shared" si="3"/>
        <v>0</v>
      </c>
      <c r="D55" s="34"/>
      <c r="E55" s="34"/>
      <c r="F55" s="155">
        <f t="shared" si="4"/>
        <v>0</v>
      </c>
      <c r="G55" s="34"/>
      <c r="H55" s="34"/>
      <c r="I55" s="156">
        <f t="shared" si="5"/>
        <v>0</v>
      </c>
      <c r="J55" s="37" t="e">
        <f t="shared" si="7"/>
        <v>#DIV/0!</v>
      </c>
    </row>
    <row r="56" spans="1:10" s="27" customFormat="1" ht="15" customHeight="1">
      <c r="A56" s="35" t="s">
        <v>209</v>
      </c>
      <c r="B56" s="35" t="s">
        <v>210</v>
      </c>
      <c r="C56" s="155">
        <f t="shared" si="3"/>
        <v>0</v>
      </c>
      <c r="D56" s="34"/>
      <c r="E56" s="34"/>
      <c r="F56" s="155">
        <f t="shared" si="4"/>
        <v>0</v>
      </c>
      <c r="G56" s="34"/>
      <c r="H56" s="34"/>
      <c r="I56" s="156">
        <f t="shared" si="5"/>
        <v>0</v>
      </c>
      <c r="J56" s="37"/>
    </row>
    <row r="57" spans="1:10" s="27" customFormat="1" ht="15" customHeight="1">
      <c r="A57" s="35" t="s">
        <v>211</v>
      </c>
      <c r="B57" s="35" t="s">
        <v>212</v>
      </c>
      <c r="C57" s="155">
        <f t="shared" si="3"/>
        <v>0</v>
      </c>
      <c r="D57" s="34"/>
      <c r="E57" s="34"/>
      <c r="F57" s="155">
        <f t="shared" si="4"/>
        <v>0</v>
      </c>
      <c r="G57" s="34"/>
      <c r="H57" s="34"/>
      <c r="I57" s="156">
        <f t="shared" si="5"/>
        <v>0</v>
      </c>
      <c r="J57" s="37" t="e">
        <f aca="true" t="shared" si="8" ref="J57:J62">F57/C57*100-100</f>
        <v>#DIV/0!</v>
      </c>
    </row>
    <row r="58" spans="1:10" s="27" customFormat="1" ht="15" customHeight="1">
      <c r="A58" s="35" t="s">
        <v>213</v>
      </c>
      <c r="B58" s="35" t="s">
        <v>214</v>
      </c>
      <c r="C58" s="155">
        <f t="shared" si="3"/>
        <v>0</v>
      </c>
      <c r="D58" s="34"/>
      <c r="E58" s="34"/>
      <c r="F58" s="155">
        <f t="shared" si="4"/>
        <v>0</v>
      </c>
      <c r="G58" s="34"/>
      <c r="H58" s="34"/>
      <c r="I58" s="156">
        <f t="shared" si="5"/>
        <v>0</v>
      </c>
      <c r="J58" s="37"/>
    </row>
    <row r="59" spans="1:10" s="27" customFormat="1" ht="15" customHeight="1">
      <c r="A59" s="35" t="s">
        <v>215</v>
      </c>
      <c r="B59" s="35" t="s">
        <v>216</v>
      </c>
      <c r="C59" s="155">
        <f aca="true" t="shared" si="9" ref="C59:C64">SUM(D59:E59)</f>
        <v>0</v>
      </c>
      <c r="D59" s="34"/>
      <c r="E59" s="34"/>
      <c r="F59" s="155">
        <f aca="true" t="shared" si="10" ref="F59:F64">SUM(G59:H59)</f>
        <v>0</v>
      </c>
      <c r="G59" s="34"/>
      <c r="H59" s="34"/>
      <c r="I59" s="156">
        <f aca="true" t="shared" si="11" ref="I59:I64">F59-C59</f>
        <v>0</v>
      </c>
      <c r="J59" s="37"/>
    </row>
    <row r="60" spans="1:10" s="27" customFormat="1" ht="15" customHeight="1">
      <c r="A60" s="33">
        <v>307</v>
      </c>
      <c r="B60" s="33" t="s">
        <v>217</v>
      </c>
      <c r="C60" s="155">
        <f t="shared" si="9"/>
        <v>0</v>
      </c>
      <c r="D60" s="34"/>
      <c r="E60" s="34"/>
      <c r="F60" s="155">
        <f t="shared" si="10"/>
        <v>0</v>
      </c>
      <c r="G60" s="34"/>
      <c r="H60" s="34"/>
      <c r="I60" s="156">
        <f t="shared" si="11"/>
        <v>0</v>
      </c>
      <c r="J60" s="37" t="e">
        <f t="shared" si="8"/>
        <v>#DIV/0!</v>
      </c>
    </row>
    <row r="61" spans="1:10" s="27" customFormat="1" ht="15" customHeight="1">
      <c r="A61" s="35">
        <v>30701</v>
      </c>
      <c r="B61" s="35" t="s">
        <v>218</v>
      </c>
      <c r="C61" s="155">
        <f t="shared" si="9"/>
        <v>0</v>
      </c>
      <c r="D61" s="34"/>
      <c r="E61" s="34"/>
      <c r="F61" s="155">
        <f t="shared" si="10"/>
        <v>0</v>
      </c>
      <c r="G61" s="34"/>
      <c r="H61" s="34"/>
      <c r="I61" s="156">
        <f t="shared" si="11"/>
        <v>0</v>
      </c>
      <c r="J61" s="37"/>
    </row>
    <row r="62" spans="1:10" s="27" customFormat="1" ht="15" customHeight="1">
      <c r="A62" s="35">
        <v>30702</v>
      </c>
      <c r="B62" s="35" t="s">
        <v>219</v>
      </c>
      <c r="C62" s="155">
        <f t="shared" si="9"/>
        <v>0</v>
      </c>
      <c r="D62" s="34"/>
      <c r="E62" s="34"/>
      <c r="F62" s="155">
        <f t="shared" si="10"/>
        <v>0</v>
      </c>
      <c r="G62" s="34"/>
      <c r="H62" s="34"/>
      <c r="I62" s="156">
        <f t="shared" si="11"/>
        <v>0</v>
      </c>
      <c r="J62" s="37" t="e">
        <f t="shared" si="8"/>
        <v>#DIV/0!</v>
      </c>
    </row>
    <row r="63" spans="1:10" s="27" customFormat="1" ht="15" customHeight="1">
      <c r="A63" s="35">
        <v>30703</v>
      </c>
      <c r="B63" s="35" t="s">
        <v>220</v>
      </c>
      <c r="C63" s="155">
        <f t="shared" si="9"/>
        <v>0</v>
      </c>
      <c r="D63" s="34"/>
      <c r="E63" s="34"/>
      <c r="F63" s="155">
        <f t="shared" si="10"/>
        <v>0</v>
      </c>
      <c r="G63" s="34"/>
      <c r="H63" s="34"/>
      <c r="I63" s="156">
        <f t="shared" si="11"/>
        <v>0</v>
      </c>
      <c r="J63" s="37"/>
    </row>
    <row r="64" spans="1:10" s="27" customFormat="1" ht="15" customHeight="1">
      <c r="A64" s="35">
        <v>30704</v>
      </c>
      <c r="B64" s="35" t="s">
        <v>221</v>
      </c>
      <c r="C64" s="155">
        <f t="shared" si="9"/>
        <v>0</v>
      </c>
      <c r="D64" s="34"/>
      <c r="E64" s="34"/>
      <c r="F64" s="155">
        <f t="shared" si="10"/>
        <v>0</v>
      </c>
      <c r="G64" s="34"/>
      <c r="H64" s="34"/>
      <c r="I64" s="156">
        <f t="shared" si="11"/>
        <v>0</v>
      </c>
      <c r="J64" s="37"/>
    </row>
    <row r="65" spans="1:10" s="27" customFormat="1" ht="15" customHeight="1">
      <c r="A65" s="33" t="s">
        <v>222</v>
      </c>
      <c r="B65" s="33" t="s">
        <v>223</v>
      </c>
      <c r="C65" s="155">
        <f aca="true" t="shared" si="12" ref="C65:C70">SUM(D65:E65)</f>
        <v>0</v>
      </c>
      <c r="D65" s="34"/>
      <c r="E65" s="34"/>
      <c r="F65" s="155">
        <f aca="true" t="shared" si="13" ref="F65:F70">SUM(G65:H65)</f>
        <v>0</v>
      </c>
      <c r="G65" s="34"/>
      <c r="H65" s="34"/>
      <c r="I65" s="156">
        <f aca="true" t="shared" si="14" ref="I65:I70">F65-C65</f>
        <v>0</v>
      </c>
      <c r="J65" s="37"/>
    </row>
    <row r="66" spans="1:10" s="27" customFormat="1" ht="15" customHeight="1">
      <c r="A66" s="35" t="s">
        <v>224</v>
      </c>
      <c r="B66" s="35" t="s">
        <v>225</v>
      </c>
      <c r="C66" s="155">
        <f t="shared" si="12"/>
        <v>0</v>
      </c>
      <c r="D66" s="34"/>
      <c r="E66" s="34"/>
      <c r="F66" s="155">
        <f t="shared" si="13"/>
        <v>0</v>
      </c>
      <c r="G66" s="34"/>
      <c r="H66" s="34"/>
      <c r="I66" s="156">
        <f t="shared" si="14"/>
        <v>0</v>
      </c>
      <c r="J66" s="37"/>
    </row>
    <row r="67" spans="1:10" s="27" customFormat="1" ht="15" customHeight="1">
      <c r="A67" s="35" t="s">
        <v>226</v>
      </c>
      <c r="B67" s="35" t="s">
        <v>227</v>
      </c>
      <c r="C67" s="155">
        <f t="shared" si="12"/>
        <v>0</v>
      </c>
      <c r="D67" s="34"/>
      <c r="E67" s="34"/>
      <c r="F67" s="155">
        <f t="shared" si="13"/>
        <v>0</v>
      </c>
      <c r="G67" s="34"/>
      <c r="H67" s="34"/>
      <c r="I67" s="156">
        <f t="shared" si="14"/>
        <v>0</v>
      </c>
      <c r="J67" s="37"/>
    </row>
    <row r="68" spans="1:10" s="27" customFormat="1" ht="15" customHeight="1">
      <c r="A68" s="35" t="s">
        <v>228</v>
      </c>
      <c r="B68" s="35" t="s">
        <v>229</v>
      </c>
      <c r="C68" s="155">
        <f t="shared" si="12"/>
        <v>0</v>
      </c>
      <c r="D68" s="34"/>
      <c r="E68" s="34"/>
      <c r="F68" s="155">
        <f t="shared" si="13"/>
        <v>0</v>
      </c>
      <c r="G68" s="34"/>
      <c r="H68" s="34"/>
      <c r="I68" s="156">
        <f t="shared" si="14"/>
        <v>0</v>
      </c>
      <c r="J68" s="37"/>
    </row>
    <row r="69" spans="1:10" s="27" customFormat="1" ht="15" customHeight="1">
      <c r="A69" s="35" t="s">
        <v>230</v>
      </c>
      <c r="B69" s="35" t="s">
        <v>231</v>
      </c>
      <c r="C69" s="155">
        <f t="shared" si="12"/>
        <v>0</v>
      </c>
      <c r="D69" s="34"/>
      <c r="E69" s="34"/>
      <c r="F69" s="155">
        <f t="shared" si="13"/>
        <v>0</v>
      </c>
      <c r="G69" s="34"/>
      <c r="H69" s="34"/>
      <c r="I69" s="156">
        <f t="shared" si="14"/>
        <v>0</v>
      </c>
      <c r="J69" s="37"/>
    </row>
    <row r="70" spans="1:10" ht="15" customHeight="1">
      <c r="A70" s="216" t="s">
        <v>57</v>
      </c>
      <c r="B70" s="217"/>
      <c r="C70" s="155">
        <f t="shared" si="12"/>
        <v>85.76</v>
      </c>
      <c r="D70" s="34">
        <v>78.28</v>
      </c>
      <c r="E70" s="34">
        <v>7.48</v>
      </c>
      <c r="F70" s="155">
        <f t="shared" si="13"/>
        <v>115.81</v>
      </c>
      <c r="G70" s="34">
        <v>101.61</v>
      </c>
      <c r="H70" s="34">
        <v>14.2</v>
      </c>
      <c r="I70" s="156">
        <f t="shared" si="14"/>
        <v>30.049999999999997</v>
      </c>
      <c r="J70" s="37">
        <f>F70/C70*100-100</f>
        <v>35.03964552238804</v>
      </c>
    </row>
    <row r="71" ht="12.75">
      <c r="C71" s="29" t="s">
        <v>84</v>
      </c>
    </row>
  </sheetData>
  <sheetProtection/>
  <mergeCells count="9">
    <mergeCell ref="A70:B70"/>
    <mergeCell ref="A4:A5"/>
    <mergeCell ref="B4:B5"/>
    <mergeCell ref="A1:B1"/>
    <mergeCell ref="A2:I2"/>
    <mergeCell ref="A3:J3"/>
    <mergeCell ref="C4:E4"/>
    <mergeCell ref="F4:H4"/>
    <mergeCell ref="I4:J4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33" sqref="D33"/>
    </sheetView>
  </sheetViews>
  <sheetFormatPr defaultColWidth="9.140625" defaultRowHeight="12.75"/>
  <cols>
    <col min="2" max="2" width="10.57421875" style="0" customWidth="1"/>
    <col min="3" max="3" width="21.421875" style="0" customWidth="1"/>
    <col min="4" max="4" width="38.140625" style="0" customWidth="1"/>
    <col min="5" max="5" width="12.140625" style="0" customWidth="1"/>
  </cols>
  <sheetData>
    <row r="1" spans="1:5" ht="14.25">
      <c r="A1" s="187" t="s">
        <v>232</v>
      </c>
      <c r="B1" s="187"/>
      <c r="C1" s="157"/>
      <c r="D1" s="157"/>
      <c r="E1" s="157"/>
    </row>
    <row r="2" spans="1:5" ht="30.75">
      <c r="A2" s="203" t="s">
        <v>258</v>
      </c>
      <c r="B2" s="203"/>
      <c r="C2" s="203"/>
      <c r="D2" s="203"/>
      <c r="E2" s="203"/>
    </row>
    <row r="3" spans="1:5" ht="12.75">
      <c r="A3" s="225" t="s">
        <v>259</v>
      </c>
      <c r="B3" s="226"/>
      <c r="C3" s="158"/>
      <c r="D3" s="158"/>
      <c r="E3" s="159" t="s">
        <v>260</v>
      </c>
    </row>
    <row r="4" spans="1:5" ht="12.75">
      <c r="A4" s="227" t="s">
        <v>114</v>
      </c>
      <c r="B4" s="228"/>
      <c r="C4" s="160" t="s">
        <v>261</v>
      </c>
      <c r="D4" s="160" t="s">
        <v>262</v>
      </c>
      <c r="E4" s="161" t="s">
        <v>6</v>
      </c>
    </row>
    <row r="5" spans="1:5" ht="12.75">
      <c r="A5" s="162" t="s">
        <v>263</v>
      </c>
      <c r="B5" s="163" t="s">
        <v>264</v>
      </c>
      <c r="C5" s="229" t="s">
        <v>265</v>
      </c>
      <c r="D5" s="229"/>
      <c r="E5" s="161">
        <f>SUM(E6:E65)</f>
        <v>115.81</v>
      </c>
    </row>
    <row r="6" spans="1:5" ht="12.75">
      <c r="A6" s="164">
        <v>501</v>
      </c>
      <c r="B6" s="165">
        <v>1</v>
      </c>
      <c r="C6" s="230" t="s">
        <v>266</v>
      </c>
      <c r="D6" s="166" t="s">
        <v>267</v>
      </c>
      <c r="E6" s="167"/>
    </row>
    <row r="7" spans="1:5" ht="12.75">
      <c r="A7" s="164">
        <v>501</v>
      </c>
      <c r="B7" s="165">
        <v>2</v>
      </c>
      <c r="C7" s="230"/>
      <c r="D7" s="166" t="s">
        <v>268</v>
      </c>
      <c r="E7" s="167"/>
    </row>
    <row r="8" spans="1:5" ht="12.75">
      <c r="A8" s="164">
        <v>501</v>
      </c>
      <c r="B8" s="165">
        <v>3</v>
      </c>
      <c r="C8" s="230"/>
      <c r="D8" s="166" t="s">
        <v>269</v>
      </c>
      <c r="E8" s="167"/>
    </row>
    <row r="9" spans="1:5" ht="12.75">
      <c r="A9" s="164">
        <v>501</v>
      </c>
      <c r="B9" s="165">
        <v>99</v>
      </c>
      <c r="C9" s="230"/>
      <c r="D9" s="166" t="s">
        <v>270</v>
      </c>
      <c r="E9" s="167"/>
    </row>
    <row r="10" spans="1:5" ht="12.75">
      <c r="A10" s="164">
        <v>502</v>
      </c>
      <c r="B10" s="165">
        <v>1</v>
      </c>
      <c r="C10" s="230" t="s">
        <v>271</v>
      </c>
      <c r="D10" s="166" t="s">
        <v>272</v>
      </c>
      <c r="E10" s="167"/>
    </row>
    <row r="11" spans="1:5" ht="12.75">
      <c r="A11" s="164">
        <v>502</v>
      </c>
      <c r="B11" s="165">
        <v>2</v>
      </c>
      <c r="C11" s="230"/>
      <c r="D11" s="166" t="s">
        <v>273</v>
      </c>
      <c r="E11" s="167"/>
    </row>
    <row r="12" spans="1:5" ht="12.75">
      <c r="A12" s="164">
        <v>502</v>
      </c>
      <c r="B12" s="165">
        <v>3</v>
      </c>
      <c r="C12" s="230"/>
      <c r="D12" s="166" t="s">
        <v>274</v>
      </c>
      <c r="E12" s="167"/>
    </row>
    <row r="13" spans="1:5" ht="12.75">
      <c r="A13" s="164">
        <v>502</v>
      </c>
      <c r="B13" s="165">
        <v>4</v>
      </c>
      <c r="C13" s="230"/>
      <c r="D13" s="166" t="s">
        <v>275</v>
      </c>
      <c r="E13" s="167"/>
    </row>
    <row r="14" spans="1:5" ht="12.75">
      <c r="A14" s="164">
        <v>502</v>
      </c>
      <c r="B14" s="165">
        <v>5</v>
      </c>
      <c r="C14" s="230"/>
      <c r="D14" s="166" t="s">
        <v>276</v>
      </c>
      <c r="E14" s="167"/>
    </row>
    <row r="15" spans="1:5" ht="12.75">
      <c r="A15" s="164">
        <v>502</v>
      </c>
      <c r="B15" s="165">
        <v>6</v>
      </c>
      <c r="C15" s="230"/>
      <c r="D15" s="166" t="s">
        <v>277</v>
      </c>
      <c r="E15" s="167"/>
    </row>
    <row r="16" spans="1:5" ht="12.75">
      <c r="A16" s="164">
        <v>502</v>
      </c>
      <c r="B16" s="165">
        <v>7</v>
      </c>
      <c r="C16" s="230"/>
      <c r="D16" s="166" t="s">
        <v>278</v>
      </c>
      <c r="E16" s="167"/>
    </row>
    <row r="17" spans="1:5" ht="12.75">
      <c r="A17" s="164">
        <v>502</v>
      </c>
      <c r="B17" s="165">
        <v>8</v>
      </c>
      <c r="C17" s="230"/>
      <c r="D17" s="166" t="s">
        <v>279</v>
      </c>
      <c r="E17" s="167"/>
    </row>
    <row r="18" spans="1:5" ht="12.75">
      <c r="A18" s="164">
        <v>502</v>
      </c>
      <c r="B18" s="165">
        <v>9</v>
      </c>
      <c r="C18" s="230"/>
      <c r="D18" s="166" t="s">
        <v>280</v>
      </c>
      <c r="E18" s="167"/>
    </row>
    <row r="19" spans="1:5" ht="12.75">
      <c r="A19" s="164">
        <v>502</v>
      </c>
      <c r="B19" s="165">
        <v>99</v>
      </c>
      <c r="C19" s="230"/>
      <c r="D19" s="166" t="s">
        <v>281</v>
      </c>
      <c r="E19" s="167"/>
    </row>
    <row r="20" spans="1:5" ht="12.75">
      <c r="A20" s="164">
        <v>503</v>
      </c>
      <c r="B20" s="165">
        <v>1</v>
      </c>
      <c r="C20" s="230" t="s">
        <v>282</v>
      </c>
      <c r="D20" s="166" t="s">
        <v>283</v>
      </c>
      <c r="E20" s="167"/>
    </row>
    <row r="21" spans="1:5" ht="12.75">
      <c r="A21" s="164">
        <v>503</v>
      </c>
      <c r="B21" s="165">
        <v>2</v>
      </c>
      <c r="C21" s="230"/>
      <c r="D21" s="166" t="s">
        <v>284</v>
      </c>
      <c r="E21" s="167"/>
    </row>
    <row r="22" spans="1:5" ht="12.75">
      <c r="A22" s="164">
        <v>503</v>
      </c>
      <c r="B22" s="165">
        <v>3</v>
      </c>
      <c r="C22" s="230"/>
      <c r="D22" s="166" t="s">
        <v>285</v>
      </c>
      <c r="E22" s="167"/>
    </row>
    <row r="23" spans="1:5" ht="12.75">
      <c r="A23" s="164">
        <v>503</v>
      </c>
      <c r="B23" s="165">
        <v>5</v>
      </c>
      <c r="C23" s="230"/>
      <c r="D23" s="166" t="s">
        <v>286</v>
      </c>
      <c r="E23" s="167"/>
    </row>
    <row r="24" spans="1:5" ht="12.75">
      <c r="A24" s="164">
        <v>503</v>
      </c>
      <c r="B24" s="165">
        <v>6</v>
      </c>
      <c r="C24" s="230"/>
      <c r="D24" s="166" t="s">
        <v>287</v>
      </c>
      <c r="E24" s="167"/>
    </row>
    <row r="25" spans="1:5" ht="12.75">
      <c r="A25" s="164">
        <v>503</v>
      </c>
      <c r="B25" s="165">
        <v>7</v>
      </c>
      <c r="C25" s="230"/>
      <c r="D25" s="166" t="s">
        <v>288</v>
      </c>
      <c r="E25" s="167"/>
    </row>
    <row r="26" spans="1:5" ht="12.75">
      <c r="A26" s="164">
        <v>503</v>
      </c>
      <c r="B26" s="165">
        <v>99</v>
      </c>
      <c r="C26" s="230"/>
      <c r="D26" s="166" t="s">
        <v>223</v>
      </c>
      <c r="E26" s="167"/>
    </row>
    <row r="27" spans="1:5" ht="12.75">
      <c r="A27" s="164">
        <v>504</v>
      </c>
      <c r="B27" s="165">
        <v>1</v>
      </c>
      <c r="C27" s="230" t="s">
        <v>289</v>
      </c>
      <c r="D27" s="166" t="s">
        <v>283</v>
      </c>
      <c r="E27" s="167"/>
    </row>
    <row r="28" spans="1:5" ht="12.75">
      <c r="A28" s="164">
        <v>504</v>
      </c>
      <c r="B28" s="165">
        <v>2</v>
      </c>
      <c r="C28" s="230"/>
      <c r="D28" s="166" t="s">
        <v>284</v>
      </c>
      <c r="E28" s="167"/>
    </row>
    <row r="29" spans="1:5" ht="12.75">
      <c r="A29" s="164">
        <v>504</v>
      </c>
      <c r="B29" s="165">
        <v>3</v>
      </c>
      <c r="C29" s="230"/>
      <c r="D29" s="166" t="s">
        <v>285</v>
      </c>
      <c r="E29" s="167"/>
    </row>
    <row r="30" spans="1:5" ht="12.75">
      <c r="A30" s="164">
        <v>504</v>
      </c>
      <c r="B30" s="165">
        <v>4</v>
      </c>
      <c r="C30" s="230"/>
      <c r="D30" s="166" t="s">
        <v>287</v>
      </c>
      <c r="E30" s="167"/>
    </row>
    <row r="31" spans="1:5" ht="12.75">
      <c r="A31" s="164">
        <v>504</v>
      </c>
      <c r="B31" s="165">
        <v>5</v>
      </c>
      <c r="C31" s="230"/>
      <c r="D31" s="166" t="s">
        <v>288</v>
      </c>
      <c r="E31" s="167"/>
    </row>
    <row r="32" spans="1:5" ht="12.75">
      <c r="A32" s="164">
        <v>504</v>
      </c>
      <c r="B32" s="165">
        <v>99</v>
      </c>
      <c r="C32" s="230"/>
      <c r="D32" s="166" t="s">
        <v>223</v>
      </c>
      <c r="E32" s="167"/>
    </row>
    <row r="33" spans="1:5" ht="12.75">
      <c r="A33" s="164">
        <v>505</v>
      </c>
      <c r="B33" s="165">
        <v>4</v>
      </c>
      <c r="C33" s="230" t="s">
        <v>290</v>
      </c>
      <c r="D33" s="166" t="s">
        <v>119</v>
      </c>
      <c r="E33" s="167">
        <v>101.61</v>
      </c>
    </row>
    <row r="34" spans="1:5" ht="12.75">
      <c r="A34" s="164">
        <v>505</v>
      </c>
      <c r="B34" s="165">
        <v>2</v>
      </c>
      <c r="C34" s="230"/>
      <c r="D34" s="166" t="s">
        <v>139</v>
      </c>
      <c r="E34" s="167">
        <v>14.2</v>
      </c>
    </row>
    <row r="35" spans="1:5" ht="12.75">
      <c r="A35" s="164">
        <v>505</v>
      </c>
      <c r="B35" s="165">
        <v>99</v>
      </c>
      <c r="C35" s="230"/>
      <c r="D35" s="166" t="s">
        <v>291</v>
      </c>
      <c r="E35" s="167"/>
    </row>
    <row r="36" spans="1:5" ht="12.75">
      <c r="A36" s="164">
        <v>506</v>
      </c>
      <c r="B36" s="165">
        <v>1</v>
      </c>
      <c r="C36" s="230" t="s">
        <v>292</v>
      </c>
      <c r="D36" s="166" t="s">
        <v>293</v>
      </c>
      <c r="E36" s="167"/>
    </row>
    <row r="37" spans="1:5" ht="12.75">
      <c r="A37" s="164">
        <v>506</v>
      </c>
      <c r="B37" s="165">
        <v>2</v>
      </c>
      <c r="C37" s="230"/>
      <c r="D37" s="166" t="s">
        <v>294</v>
      </c>
      <c r="E37" s="167"/>
    </row>
    <row r="38" spans="1:5" ht="12.75">
      <c r="A38" s="164">
        <v>507</v>
      </c>
      <c r="B38" s="165">
        <v>1</v>
      </c>
      <c r="C38" s="230" t="s">
        <v>295</v>
      </c>
      <c r="D38" s="166" t="s">
        <v>296</v>
      </c>
      <c r="E38" s="167"/>
    </row>
    <row r="39" spans="1:5" ht="12.75">
      <c r="A39" s="164">
        <v>507</v>
      </c>
      <c r="B39" s="165">
        <v>2</v>
      </c>
      <c r="C39" s="230"/>
      <c r="D39" s="166" t="s">
        <v>297</v>
      </c>
      <c r="E39" s="167"/>
    </row>
    <row r="40" spans="1:5" ht="12.75">
      <c r="A40" s="164">
        <v>507</v>
      </c>
      <c r="B40" s="165">
        <v>99</v>
      </c>
      <c r="C40" s="230"/>
      <c r="D40" s="166" t="s">
        <v>298</v>
      </c>
      <c r="E40" s="167"/>
    </row>
    <row r="41" spans="1:5" ht="12.75">
      <c r="A41" s="164">
        <v>508</v>
      </c>
      <c r="B41" s="165">
        <v>1</v>
      </c>
      <c r="C41" s="230" t="s">
        <v>299</v>
      </c>
      <c r="D41" s="166" t="s">
        <v>300</v>
      </c>
      <c r="E41" s="167"/>
    </row>
    <row r="42" spans="1:5" ht="12.75">
      <c r="A42" s="164">
        <v>508</v>
      </c>
      <c r="B42" s="165">
        <v>2</v>
      </c>
      <c r="C42" s="230"/>
      <c r="D42" s="166" t="s">
        <v>301</v>
      </c>
      <c r="E42" s="167"/>
    </row>
    <row r="43" spans="1:5" ht="12.75">
      <c r="A43" s="164">
        <v>509</v>
      </c>
      <c r="B43" s="165">
        <v>1</v>
      </c>
      <c r="C43" s="230" t="s">
        <v>195</v>
      </c>
      <c r="D43" s="166" t="s">
        <v>302</v>
      </c>
      <c r="E43" s="167"/>
    </row>
    <row r="44" spans="1:5" ht="12.75">
      <c r="A44" s="164">
        <v>509</v>
      </c>
      <c r="B44" s="165">
        <v>2</v>
      </c>
      <c r="C44" s="230"/>
      <c r="D44" s="166" t="s">
        <v>303</v>
      </c>
      <c r="E44" s="167"/>
    </row>
    <row r="45" spans="1:5" ht="12.75">
      <c r="A45" s="164">
        <v>509</v>
      </c>
      <c r="B45" s="165">
        <v>3</v>
      </c>
      <c r="C45" s="230"/>
      <c r="D45" s="166" t="s">
        <v>304</v>
      </c>
      <c r="E45" s="167"/>
    </row>
    <row r="46" spans="1:5" ht="12.75">
      <c r="A46" s="164">
        <v>509</v>
      </c>
      <c r="B46" s="165">
        <v>5</v>
      </c>
      <c r="C46" s="230"/>
      <c r="D46" s="166" t="s">
        <v>305</v>
      </c>
      <c r="E46" s="167"/>
    </row>
    <row r="47" spans="1:5" ht="12.75">
      <c r="A47" s="164">
        <v>509</v>
      </c>
      <c r="B47" s="165">
        <v>99</v>
      </c>
      <c r="C47" s="230"/>
      <c r="D47" s="166" t="s">
        <v>306</v>
      </c>
      <c r="E47" s="167"/>
    </row>
    <row r="48" spans="1:5" ht="12.75">
      <c r="A48" s="164">
        <v>510</v>
      </c>
      <c r="B48" s="165">
        <v>2</v>
      </c>
      <c r="C48" s="230" t="s">
        <v>307</v>
      </c>
      <c r="D48" s="166" t="s">
        <v>308</v>
      </c>
      <c r="E48" s="167"/>
    </row>
    <row r="49" spans="1:5" ht="12.75">
      <c r="A49" s="164">
        <v>510</v>
      </c>
      <c r="B49" s="165">
        <v>3</v>
      </c>
      <c r="C49" s="230"/>
      <c r="D49" s="166" t="s">
        <v>309</v>
      </c>
      <c r="E49" s="167"/>
    </row>
    <row r="50" spans="1:5" ht="12.75">
      <c r="A50" s="164">
        <v>511</v>
      </c>
      <c r="B50" s="165">
        <v>1</v>
      </c>
      <c r="C50" s="230" t="s">
        <v>217</v>
      </c>
      <c r="D50" s="166" t="s">
        <v>310</v>
      </c>
      <c r="E50" s="167"/>
    </row>
    <row r="51" spans="1:5" ht="12.75">
      <c r="A51" s="164">
        <v>511</v>
      </c>
      <c r="B51" s="165">
        <v>2</v>
      </c>
      <c r="C51" s="230"/>
      <c r="D51" s="166" t="s">
        <v>311</v>
      </c>
      <c r="E51" s="167"/>
    </row>
    <row r="52" spans="1:5" ht="12.75">
      <c r="A52" s="164">
        <v>511</v>
      </c>
      <c r="B52" s="165">
        <v>3</v>
      </c>
      <c r="C52" s="230"/>
      <c r="D52" s="166" t="s">
        <v>312</v>
      </c>
      <c r="E52" s="167"/>
    </row>
    <row r="53" spans="1:5" ht="12.75">
      <c r="A53" s="164">
        <v>511</v>
      </c>
      <c r="B53" s="165">
        <v>4</v>
      </c>
      <c r="C53" s="230"/>
      <c r="D53" s="166" t="s">
        <v>313</v>
      </c>
      <c r="E53" s="167"/>
    </row>
    <row r="54" spans="1:5" ht="12.75">
      <c r="A54" s="164">
        <v>512</v>
      </c>
      <c r="B54" s="165">
        <v>1</v>
      </c>
      <c r="C54" s="230" t="s">
        <v>314</v>
      </c>
      <c r="D54" s="166" t="s">
        <v>315</v>
      </c>
      <c r="E54" s="167"/>
    </row>
    <row r="55" spans="1:5" ht="12.75">
      <c r="A55" s="164">
        <v>512</v>
      </c>
      <c r="B55" s="165">
        <v>2</v>
      </c>
      <c r="C55" s="230"/>
      <c r="D55" s="166" t="s">
        <v>316</v>
      </c>
      <c r="E55" s="167"/>
    </row>
    <row r="56" spans="1:5" ht="12.75">
      <c r="A56" s="164">
        <v>513</v>
      </c>
      <c r="B56" s="165">
        <v>1</v>
      </c>
      <c r="C56" s="230" t="s">
        <v>317</v>
      </c>
      <c r="D56" s="166" t="s">
        <v>318</v>
      </c>
      <c r="E56" s="167"/>
    </row>
    <row r="57" spans="1:5" ht="12.75">
      <c r="A57" s="164">
        <v>513</v>
      </c>
      <c r="B57" s="165">
        <v>2</v>
      </c>
      <c r="C57" s="230"/>
      <c r="D57" s="166" t="s">
        <v>319</v>
      </c>
      <c r="E57" s="167"/>
    </row>
    <row r="58" spans="1:5" ht="12.75">
      <c r="A58" s="164">
        <v>513</v>
      </c>
      <c r="B58" s="165">
        <v>3</v>
      </c>
      <c r="C58" s="230"/>
      <c r="D58" s="166" t="s">
        <v>320</v>
      </c>
      <c r="E58" s="167"/>
    </row>
    <row r="59" spans="1:5" ht="12.75">
      <c r="A59" s="164">
        <v>513</v>
      </c>
      <c r="B59" s="165">
        <v>4</v>
      </c>
      <c r="C59" s="230"/>
      <c r="D59" s="166" t="s">
        <v>321</v>
      </c>
      <c r="E59" s="167"/>
    </row>
    <row r="60" spans="1:5" ht="12.75">
      <c r="A60" s="164">
        <v>514</v>
      </c>
      <c r="B60" s="165">
        <v>1</v>
      </c>
      <c r="C60" s="230" t="s">
        <v>322</v>
      </c>
      <c r="D60" s="166" t="s">
        <v>323</v>
      </c>
      <c r="E60" s="167"/>
    </row>
    <row r="61" spans="1:5" ht="12.75">
      <c r="A61" s="164">
        <v>514</v>
      </c>
      <c r="B61" s="165">
        <v>2</v>
      </c>
      <c r="C61" s="230"/>
      <c r="D61" s="166" t="s">
        <v>324</v>
      </c>
      <c r="E61" s="167"/>
    </row>
    <row r="62" spans="1:5" ht="12.75">
      <c r="A62" s="164">
        <v>599</v>
      </c>
      <c r="B62" s="165">
        <v>6</v>
      </c>
      <c r="C62" s="230" t="s">
        <v>325</v>
      </c>
      <c r="D62" s="166" t="s">
        <v>326</v>
      </c>
      <c r="E62" s="167"/>
    </row>
    <row r="63" spans="1:5" ht="12.75">
      <c r="A63" s="164">
        <v>599</v>
      </c>
      <c r="B63" s="165">
        <v>7</v>
      </c>
      <c r="C63" s="230"/>
      <c r="D63" s="166" t="s">
        <v>327</v>
      </c>
      <c r="E63" s="167"/>
    </row>
    <row r="64" spans="1:5" ht="12.75">
      <c r="A64" s="164">
        <v>599</v>
      </c>
      <c r="B64" s="165">
        <v>8</v>
      </c>
      <c r="C64" s="230"/>
      <c r="D64" s="166" t="s">
        <v>328</v>
      </c>
      <c r="E64" s="167"/>
    </row>
    <row r="65" spans="1:5" ht="12.75">
      <c r="A65" s="164">
        <v>599</v>
      </c>
      <c r="B65" s="165">
        <v>99</v>
      </c>
      <c r="C65" s="230"/>
      <c r="D65" s="166" t="s">
        <v>325</v>
      </c>
      <c r="E65" s="167"/>
    </row>
  </sheetData>
  <mergeCells count="20">
    <mergeCell ref="C54:C55"/>
    <mergeCell ref="C56:C59"/>
    <mergeCell ref="C60:C61"/>
    <mergeCell ref="C62:C65"/>
    <mergeCell ref="C41:C42"/>
    <mergeCell ref="C43:C47"/>
    <mergeCell ref="C48:C49"/>
    <mergeCell ref="C50:C53"/>
    <mergeCell ref="C27:C32"/>
    <mergeCell ref="C33:C35"/>
    <mergeCell ref="C36:C37"/>
    <mergeCell ref="C38:C40"/>
    <mergeCell ref="C5:D5"/>
    <mergeCell ref="C6:C9"/>
    <mergeCell ref="C10:C19"/>
    <mergeCell ref="C20:C26"/>
    <mergeCell ref="A1:B1"/>
    <mergeCell ref="A2:E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L15" sqref="L15"/>
    </sheetView>
  </sheetViews>
  <sheetFormatPr defaultColWidth="7.8515625" defaultRowHeight="12.75"/>
  <cols>
    <col min="1" max="1" width="41.8515625" style="19" bestFit="1" customWidth="1"/>
    <col min="2" max="3" width="13.57421875" style="19" bestFit="1" customWidth="1"/>
    <col min="4" max="4" width="9.57421875" style="19" customWidth="1"/>
    <col min="5" max="5" width="12.28125" style="20" customWidth="1"/>
    <col min="6" max="253" width="7.8515625" style="19" customWidth="1"/>
  </cols>
  <sheetData>
    <row r="1" spans="1:5" ht="14.25">
      <c r="A1" s="187" t="s">
        <v>329</v>
      </c>
      <c r="B1" s="187"/>
      <c r="C1" s="187"/>
      <c r="D1" s="187"/>
      <c r="E1" s="231"/>
    </row>
    <row r="2" spans="1:5" ht="25.5">
      <c r="A2" s="232" t="s">
        <v>233</v>
      </c>
      <c r="B2" s="232"/>
      <c r="C2" s="232"/>
      <c r="D2" s="232"/>
      <c r="E2" s="233"/>
    </row>
    <row r="3" spans="1:5" ht="25.5" customHeight="1">
      <c r="A3" s="234" t="s">
        <v>253</v>
      </c>
      <c r="B3" s="234"/>
      <c r="C3" s="234"/>
      <c r="D3" s="234"/>
      <c r="E3" s="235"/>
    </row>
    <row r="4" spans="1:5" ht="36.75" customHeight="1">
      <c r="A4" s="238" t="s">
        <v>234</v>
      </c>
      <c r="B4" s="238" t="s">
        <v>5</v>
      </c>
      <c r="C4" s="238" t="s">
        <v>103</v>
      </c>
      <c r="D4" s="236" t="s">
        <v>235</v>
      </c>
      <c r="E4" s="237"/>
    </row>
    <row r="5" spans="1:5" ht="20.25" customHeight="1">
      <c r="A5" s="238"/>
      <c r="B5" s="238"/>
      <c r="C5" s="238"/>
      <c r="D5" s="21" t="s">
        <v>236</v>
      </c>
      <c r="E5" s="22" t="s">
        <v>237</v>
      </c>
    </row>
    <row r="6" spans="1:5" ht="26.25" customHeight="1">
      <c r="A6" s="23" t="s">
        <v>238</v>
      </c>
      <c r="B6" s="24">
        <v>0</v>
      </c>
      <c r="C6" s="24">
        <v>0</v>
      </c>
      <c r="D6" s="24">
        <f>C6-B6</f>
        <v>0</v>
      </c>
      <c r="E6" s="25" t="e">
        <f>C6/B6*100-100</f>
        <v>#DIV/0!</v>
      </c>
    </row>
    <row r="7" spans="1:5" ht="26.25" customHeight="1">
      <c r="A7" s="23" t="s">
        <v>239</v>
      </c>
      <c r="B7" s="26"/>
      <c r="C7" s="24"/>
      <c r="D7" s="24">
        <f aca="true" t="shared" si="0" ref="D7:D13">C7-B7</f>
        <v>0</v>
      </c>
      <c r="E7" s="25"/>
    </row>
    <row r="8" spans="1:5" ht="26.25" customHeight="1">
      <c r="A8" s="23" t="s">
        <v>240</v>
      </c>
      <c r="B8" s="24">
        <f>SUM(B9:B10)</f>
        <v>0</v>
      </c>
      <c r="C8" s="24">
        <f>SUM(C9:C10)</f>
        <v>0</v>
      </c>
      <c r="D8" s="24">
        <f t="shared" si="0"/>
        <v>0</v>
      </c>
      <c r="E8" s="25"/>
    </row>
    <row r="9" spans="1:5" ht="26.25" customHeight="1">
      <c r="A9" s="23" t="s">
        <v>241</v>
      </c>
      <c r="B9" s="24"/>
      <c r="C9" s="24"/>
      <c r="D9" s="24">
        <f t="shared" si="0"/>
        <v>0</v>
      </c>
      <c r="E9" s="25"/>
    </row>
    <row r="10" spans="1:5" ht="26.25" customHeight="1">
      <c r="A10" s="23" t="s">
        <v>242</v>
      </c>
      <c r="B10" s="24"/>
      <c r="C10" s="24"/>
      <c r="D10" s="24">
        <f t="shared" si="0"/>
        <v>0</v>
      </c>
      <c r="E10" s="25"/>
    </row>
    <row r="11" spans="1:5" ht="26.25" customHeight="1">
      <c r="A11" s="23" t="s">
        <v>243</v>
      </c>
      <c r="B11" s="24">
        <v>0</v>
      </c>
      <c r="C11" s="24">
        <f>SUM(C12:C13)</f>
        <v>0</v>
      </c>
      <c r="D11" s="24">
        <f t="shared" si="0"/>
        <v>0</v>
      </c>
      <c r="E11" s="25" t="e">
        <f>C11/B11*100-100</f>
        <v>#DIV/0!</v>
      </c>
    </row>
    <row r="12" spans="1:5" ht="26.25" customHeight="1">
      <c r="A12" s="23" t="s">
        <v>244</v>
      </c>
      <c r="B12" s="24">
        <v>0</v>
      </c>
      <c r="C12" s="24">
        <v>0</v>
      </c>
      <c r="D12" s="24">
        <v>0</v>
      </c>
      <c r="E12" s="25" t="e">
        <f>C12/B12*100-100</f>
        <v>#DIV/0!</v>
      </c>
    </row>
    <row r="13" spans="1:5" ht="26.25" customHeight="1">
      <c r="A13" s="23" t="s">
        <v>245</v>
      </c>
      <c r="B13" s="24"/>
      <c r="C13" s="24"/>
      <c r="D13" s="24">
        <f t="shared" si="0"/>
        <v>0</v>
      </c>
      <c r="E13" s="25"/>
    </row>
    <row r="14" spans="1:5" ht="26.25" customHeight="1">
      <c r="A14" s="23"/>
      <c r="B14" s="24"/>
      <c r="C14" s="24"/>
      <c r="D14" s="24"/>
      <c r="E14" s="25"/>
    </row>
    <row r="15" spans="1:5" ht="26.25" customHeight="1">
      <c r="A15" s="23"/>
      <c r="B15" s="24"/>
      <c r="C15" s="24"/>
      <c r="D15" s="24"/>
      <c r="E15" s="25"/>
    </row>
  </sheetData>
  <sheetProtection/>
  <mergeCells count="7">
    <mergeCell ref="A1:E1"/>
    <mergeCell ref="A2:E2"/>
    <mergeCell ref="A3:E3"/>
    <mergeCell ref="D4:E4"/>
    <mergeCell ref="A4:A5"/>
    <mergeCell ref="B4:B5"/>
    <mergeCell ref="C4:C5"/>
  </mergeCells>
  <printOptions horizontalCentered="1"/>
  <pageMargins left="0.38958333333333334" right="0.38958333333333334" top="0.9798611111111111" bottom="0.9798611111111111" header="0.5097222222222222" footer="0.5097222222222222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8.7109375" style="2" bestFit="1" customWidth="1"/>
    <col min="2" max="2" width="25.8515625" style="2" customWidth="1"/>
    <col min="3" max="3" width="14.8515625" style="2" bestFit="1" customWidth="1"/>
    <col min="4" max="4" width="12.28125" style="2" customWidth="1"/>
    <col min="5" max="5" width="13.7109375" style="2" customWidth="1"/>
    <col min="6" max="6" width="12.8515625" style="2" customWidth="1"/>
    <col min="7" max="7" width="14.8515625" style="2" customWidth="1"/>
    <col min="8" max="8" width="18.421875" style="2" customWidth="1"/>
    <col min="9" max="16384" width="9.140625" style="2" customWidth="1"/>
  </cols>
  <sheetData>
    <row r="1" spans="1:8" s="1" customFormat="1" ht="19.5" customHeight="1">
      <c r="A1" s="187" t="s">
        <v>330</v>
      </c>
      <c r="B1" s="187"/>
      <c r="C1" s="187"/>
      <c r="D1" s="187"/>
      <c r="E1" s="187"/>
      <c r="F1" s="187"/>
      <c r="G1" s="187"/>
      <c r="H1" s="187"/>
    </row>
    <row r="2" spans="1:8" ht="30.75">
      <c r="A2" s="203" t="s">
        <v>331</v>
      </c>
      <c r="B2" s="203"/>
      <c r="C2" s="203"/>
      <c r="D2" s="203"/>
      <c r="E2" s="203"/>
      <c r="F2" s="203"/>
      <c r="G2" s="203"/>
      <c r="H2" s="203"/>
    </row>
    <row r="3" spans="1:8" s="1" customFormat="1" ht="21.75" customHeight="1">
      <c r="A3" s="239" t="s">
        <v>332</v>
      </c>
      <c r="B3" s="239"/>
      <c r="C3" s="239"/>
      <c r="D3" s="239"/>
      <c r="E3" s="239"/>
      <c r="F3" s="239"/>
      <c r="G3" s="239"/>
      <c r="H3" s="239"/>
    </row>
    <row r="4" spans="1:8" s="1" customFormat="1" ht="23.25" customHeight="1">
      <c r="A4" s="214" t="s">
        <v>66</v>
      </c>
      <c r="B4" s="214" t="s">
        <v>67</v>
      </c>
      <c r="C4" s="214" t="s">
        <v>5</v>
      </c>
      <c r="D4" s="207" t="s">
        <v>103</v>
      </c>
      <c r="E4" s="208"/>
      <c r="F4" s="209"/>
      <c r="G4" s="240" t="s">
        <v>104</v>
      </c>
      <c r="H4" s="241"/>
    </row>
    <row r="5" spans="1:8" s="1" customFormat="1" ht="23.25" customHeight="1">
      <c r="A5" s="243"/>
      <c r="B5" s="243"/>
      <c r="C5" s="243"/>
      <c r="D5" s="5" t="s">
        <v>73</v>
      </c>
      <c r="E5" s="5" t="s">
        <v>87</v>
      </c>
      <c r="F5" s="5" t="s">
        <v>88</v>
      </c>
      <c r="G5" s="6" t="s">
        <v>105</v>
      </c>
      <c r="H5" s="6" t="s">
        <v>106</v>
      </c>
    </row>
    <row r="6" spans="1:8" s="1" customFormat="1" ht="29.25" customHeight="1">
      <c r="A6" s="7"/>
      <c r="B6" s="7"/>
      <c r="C6" s="8"/>
      <c r="D6" s="8"/>
      <c r="E6" s="8"/>
      <c r="F6" s="8"/>
      <c r="G6" s="9"/>
      <c r="H6" s="10"/>
    </row>
    <row r="7" spans="1:8" s="1" customFormat="1" ht="29.25" customHeight="1">
      <c r="A7" s="11"/>
      <c r="B7" s="7"/>
      <c r="C7" s="12"/>
      <c r="D7" s="8"/>
      <c r="E7" s="12"/>
      <c r="F7" s="12"/>
      <c r="G7" s="9"/>
      <c r="H7" s="10"/>
    </row>
    <row r="8" spans="1:8" s="1" customFormat="1" ht="29.25" customHeight="1">
      <c r="A8" s="13"/>
      <c r="B8" s="7"/>
      <c r="C8" s="12"/>
      <c r="D8" s="8"/>
      <c r="E8" s="12"/>
      <c r="F8" s="12"/>
      <c r="G8" s="9"/>
      <c r="H8" s="10"/>
    </row>
    <row r="9" spans="1:8" s="1" customFormat="1" ht="29.25" customHeight="1">
      <c r="A9" s="14"/>
      <c r="B9" s="7"/>
      <c r="C9" s="12"/>
      <c r="D9" s="8"/>
      <c r="E9" s="12"/>
      <c r="F9" s="12"/>
      <c r="G9" s="9"/>
      <c r="H9" s="10"/>
    </row>
    <row r="10" spans="1:8" s="1" customFormat="1" ht="29.25" customHeight="1">
      <c r="A10" s="15" t="s">
        <v>84</v>
      </c>
      <c r="B10" s="16" t="s">
        <v>84</v>
      </c>
      <c r="C10" s="12"/>
      <c r="D10" s="12"/>
      <c r="E10" s="12"/>
      <c r="F10" s="12"/>
      <c r="G10" s="9"/>
      <c r="H10" s="10"/>
    </row>
    <row r="11" spans="1:8" s="1" customFormat="1" ht="29.25" customHeight="1">
      <c r="A11" s="15"/>
      <c r="B11" s="16"/>
      <c r="C11" s="12"/>
      <c r="D11" s="12"/>
      <c r="E11" s="12"/>
      <c r="F11" s="12"/>
      <c r="G11" s="9"/>
      <c r="H11" s="10"/>
    </row>
    <row r="12" spans="1:8" s="1" customFormat="1" ht="29.25" customHeight="1">
      <c r="A12" s="14"/>
      <c r="B12" s="16"/>
      <c r="C12" s="12"/>
      <c r="D12" s="12"/>
      <c r="E12" s="12"/>
      <c r="F12" s="12"/>
      <c r="G12" s="9"/>
      <c r="H12" s="10"/>
    </row>
    <row r="13" spans="1:8" s="1" customFormat="1" ht="29.25" customHeight="1">
      <c r="A13" s="15"/>
      <c r="B13" s="16"/>
      <c r="C13" s="12"/>
      <c r="D13" s="12"/>
      <c r="E13" s="12"/>
      <c r="F13" s="12"/>
      <c r="G13" s="9"/>
      <c r="H13" s="10"/>
    </row>
    <row r="14" spans="1:8" s="1" customFormat="1" ht="29.25" customHeight="1">
      <c r="A14" s="15"/>
      <c r="B14" s="16"/>
      <c r="C14" s="12"/>
      <c r="D14" s="12"/>
      <c r="E14" s="12"/>
      <c r="F14" s="12"/>
      <c r="G14" s="9"/>
      <c r="H14" s="10"/>
    </row>
    <row r="15" spans="1:8" s="1" customFormat="1" ht="29.25" customHeight="1">
      <c r="A15" s="17"/>
      <c r="B15" s="16"/>
      <c r="C15" s="12"/>
      <c r="D15" s="12"/>
      <c r="E15" s="12"/>
      <c r="F15" s="12"/>
      <c r="G15" s="9"/>
      <c r="H15" s="10"/>
    </row>
    <row r="16" spans="1:8" s="1" customFormat="1" ht="29.25" customHeight="1">
      <c r="A16" s="17"/>
      <c r="B16" s="16"/>
      <c r="C16" s="12"/>
      <c r="D16" s="12"/>
      <c r="E16" s="12"/>
      <c r="F16" s="12"/>
      <c r="G16" s="9"/>
      <c r="H16" s="10"/>
    </row>
    <row r="17" spans="1:8" s="1" customFormat="1" ht="29.25" customHeight="1">
      <c r="A17" s="15"/>
      <c r="B17" s="16"/>
      <c r="C17" s="12"/>
      <c r="D17" s="12"/>
      <c r="E17" s="12"/>
      <c r="F17" s="12"/>
      <c r="G17" s="9"/>
      <c r="H17" s="10"/>
    </row>
    <row r="18" spans="1:8" ht="29.25" customHeight="1">
      <c r="A18" s="14"/>
      <c r="B18" s="16"/>
      <c r="C18" s="12"/>
      <c r="D18" s="12"/>
      <c r="E18" s="12"/>
      <c r="F18" s="12"/>
      <c r="G18" s="9"/>
      <c r="H18" s="10"/>
    </row>
    <row r="19" spans="1:8" ht="29.25" customHeight="1">
      <c r="A19" s="15"/>
      <c r="B19" s="16"/>
      <c r="C19" s="12"/>
      <c r="D19" s="12"/>
      <c r="E19" s="12"/>
      <c r="F19" s="12"/>
      <c r="G19" s="9"/>
      <c r="H19" s="10"/>
    </row>
    <row r="20" spans="1:8" ht="29.25" customHeight="1">
      <c r="A20" s="15"/>
      <c r="B20" s="16"/>
      <c r="C20" s="12"/>
      <c r="D20" s="12"/>
      <c r="E20" s="12"/>
      <c r="F20" s="12"/>
      <c r="G20" s="9"/>
      <c r="H20" s="10"/>
    </row>
    <row r="21" spans="1:8" ht="29.25" customHeight="1">
      <c r="A21" s="17"/>
      <c r="B21" s="16"/>
      <c r="C21" s="12"/>
      <c r="D21" s="12"/>
      <c r="E21" s="12"/>
      <c r="F21" s="12"/>
      <c r="G21" s="9"/>
      <c r="H21" s="10"/>
    </row>
    <row r="22" spans="1:8" ht="29.25" customHeight="1">
      <c r="A22" s="17"/>
      <c r="B22" s="16"/>
      <c r="C22" s="12"/>
      <c r="D22" s="12"/>
      <c r="E22" s="12"/>
      <c r="F22" s="12"/>
      <c r="G22" s="9"/>
      <c r="H22" s="10"/>
    </row>
    <row r="23" spans="1:8" ht="29.25" customHeight="1">
      <c r="A23" s="240" t="s">
        <v>111</v>
      </c>
      <c r="B23" s="242"/>
      <c r="C23" s="18"/>
      <c r="D23" s="18"/>
      <c r="E23" s="18"/>
      <c r="F23" s="18"/>
      <c r="G23" s="9">
        <f>D23-C23</f>
        <v>0</v>
      </c>
      <c r="H23" s="10" t="e">
        <f>D23/C23*100-100</f>
        <v>#DIV/0!</v>
      </c>
    </row>
  </sheetData>
  <sheetProtection/>
  <mergeCells count="9">
    <mergeCell ref="A23:B23"/>
    <mergeCell ref="A4:A5"/>
    <mergeCell ref="B4:B5"/>
    <mergeCell ref="C4:C5"/>
    <mergeCell ref="A1:H1"/>
    <mergeCell ref="A2:H2"/>
    <mergeCell ref="A3:H3"/>
    <mergeCell ref="D4:F4"/>
    <mergeCell ref="G4:H4"/>
  </mergeCells>
  <printOptions horizontalCentered="1"/>
  <pageMargins left="0" right="0" top="0.9798611111111111" bottom="0.9798611111111111" header="0.5097222222222222" footer="0.5097222222222222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采购中心</cp:lastModifiedBy>
  <cp:lastPrinted>2017-06-06T02:31:26Z</cp:lastPrinted>
  <dcterms:created xsi:type="dcterms:W3CDTF">2016-05-17T05:53:53Z</dcterms:created>
  <dcterms:modified xsi:type="dcterms:W3CDTF">2018-10-22T02:33:32Z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